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K_OST\Positivlister\2024\Positivlister oktober 2024\"/>
    </mc:Choice>
  </mc:AlternateContent>
  <bookViews>
    <workbookView xWindow="0" yWindow="0" windowWidth="28800" windowHeight="13500" firstSheet="2" activeTab="2"/>
  </bookViews>
  <sheets>
    <sheet name="Indmeldinger RAR H" sheetId="1" state="hidden" r:id="rId1"/>
    <sheet name="Indmeldinger RAR S" sheetId="7" state="hidden" r:id="rId2"/>
    <sheet name="Positivliste" sheetId="8" r:id="rId3"/>
    <sheet name="Stillingsbetegnelser RAR H" sheetId="4" state="hidden" r:id="rId4"/>
    <sheet name="Stillingsbetegnelser RAR S" sheetId="5" state="hidden" r:id="rId5"/>
    <sheet name="Stillingsbetegnelser RAR B"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'Indmeldinger RAR H'!$A$1:$P$698</definedName>
    <definedName name="_xlnm._FilterDatabase" localSheetId="1" hidden="1">'Indmeldinger RAR S'!$A$1:$P$651</definedName>
    <definedName name="_xlnm._FilterDatabase" localSheetId="2" hidden="1">Positivliste!$B$4:$G$170</definedName>
    <definedName name="_xlnm.Print_Area" localSheetId="2">Positivliste!$A$1:$G$170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3" i="8" l="1"/>
  <c r="B160" i="8"/>
  <c r="B167" i="8"/>
  <c r="B162" i="8"/>
  <c r="B161" i="8"/>
  <c r="B150" i="8"/>
  <c r="B155" i="8"/>
  <c r="B170" i="8"/>
  <c r="B169" i="8"/>
  <c r="B168" i="8"/>
  <c r="B159" i="8"/>
  <c r="B158" i="8"/>
  <c r="B166" i="8"/>
  <c r="B165" i="8"/>
  <c r="B149" i="8"/>
  <c r="B164" i="8"/>
  <c r="B157" i="8"/>
  <c r="B156" i="8"/>
  <c r="B142" i="8"/>
  <c r="B147" i="8"/>
  <c r="B148" i="8"/>
  <c r="B151" i="8"/>
  <c r="B152" i="8"/>
  <c r="B154" i="8"/>
  <c r="B153" i="8"/>
  <c r="B144" i="8"/>
  <c r="B143" i="8"/>
  <c r="B145" i="8"/>
  <c r="B141" i="8"/>
  <c r="B146" i="8"/>
  <c r="B140" i="8"/>
  <c r="B135" i="8"/>
  <c r="B136" i="8"/>
  <c r="B137" i="8"/>
  <c r="B139" i="8"/>
  <c r="B138" i="8"/>
  <c r="B131" i="8"/>
  <c r="B134" i="8"/>
  <c r="B133" i="8"/>
  <c r="B132" i="8"/>
  <c r="D516" i="1" l="1"/>
  <c r="B516" i="1"/>
  <c r="D515" i="1"/>
  <c r="B515" i="1"/>
  <c r="D514" i="1"/>
  <c r="B514" i="1"/>
  <c r="D513" i="1"/>
  <c r="B513" i="1"/>
  <c r="D512" i="1"/>
  <c r="B512" i="1"/>
  <c r="D511" i="1"/>
  <c r="B511" i="1"/>
  <c r="D510" i="1"/>
  <c r="B510" i="1"/>
  <c r="D509" i="1"/>
  <c r="B509" i="1"/>
  <c r="D508" i="1"/>
  <c r="B508" i="1"/>
  <c r="D507" i="1"/>
  <c r="B507" i="1"/>
  <c r="D506" i="1"/>
  <c r="B506" i="1"/>
  <c r="D505" i="1"/>
  <c r="B505" i="1"/>
  <c r="D473" i="1" l="1"/>
  <c r="B473" i="1"/>
  <c r="D472" i="1"/>
  <c r="B472" i="1"/>
  <c r="D471" i="1"/>
  <c r="B471" i="1"/>
  <c r="D470" i="1"/>
  <c r="B470" i="1"/>
  <c r="D469" i="1"/>
  <c r="B469" i="1"/>
  <c r="D468" i="1"/>
  <c r="B468" i="1"/>
  <c r="D467" i="1"/>
  <c r="B467" i="1"/>
  <c r="D466" i="1"/>
  <c r="B466" i="1"/>
  <c r="D465" i="1"/>
  <c r="B465" i="1"/>
  <c r="D464" i="1"/>
  <c r="B464" i="1"/>
  <c r="D463" i="1"/>
  <c r="B463" i="1"/>
  <c r="D462" i="1"/>
  <c r="B462" i="1"/>
  <c r="D461" i="1"/>
  <c r="B461" i="1"/>
  <c r="D460" i="1"/>
  <c r="B460" i="1"/>
  <c r="D459" i="1"/>
  <c r="B459" i="1"/>
  <c r="D458" i="1"/>
  <c r="B458" i="1"/>
  <c r="D457" i="1"/>
  <c r="B457" i="1"/>
  <c r="D456" i="1"/>
  <c r="B456" i="1"/>
  <c r="D455" i="1"/>
  <c r="D454" i="1"/>
  <c r="B454" i="1"/>
  <c r="D453" i="1"/>
  <c r="B453" i="1"/>
  <c r="D452" i="1"/>
  <c r="B452" i="1"/>
  <c r="D451" i="1" l="1"/>
  <c r="B451" i="1"/>
  <c r="D450" i="1"/>
  <c r="B450" i="1"/>
  <c r="D449" i="1"/>
  <c r="B449" i="1"/>
  <c r="D448" i="1"/>
  <c r="B448" i="1"/>
  <c r="D447" i="1"/>
  <c r="B447" i="1"/>
  <c r="D446" i="1"/>
  <c r="B446" i="1"/>
  <c r="D445" i="1"/>
  <c r="B445" i="1"/>
  <c r="D444" i="1"/>
  <c r="B444" i="1"/>
  <c r="D443" i="1"/>
  <c r="B443" i="1"/>
  <c r="D442" i="1"/>
  <c r="B442" i="1"/>
  <c r="D441" i="1"/>
  <c r="B441" i="1"/>
  <c r="D440" i="1"/>
  <c r="B440" i="1"/>
  <c r="D439" i="1"/>
  <c r="B439" i="1"/>
  <c r="D438" i="1"/>
  <c r="B438" i="1"/>
  <c r="D437" i="1"/>
  <c r="B437" i="1"/>
  <c r="D421" i="1"/>
  <c r="B421" i="1"/>
  <c r="D420" i="1"/>
  <c r="B420" i="1"/>
  <c r="D419" i="1"/>
  <c r="B419" i="1"/>
  <c r="D418" i="1"/>
  <c r="B418" i="1"/>
  <c r="D417" i="1"/>
  <c r="B417" i="1"/>
  <c r="D416" i="1"/>
  <c r="B416" i="1"/>
  <c r="D415" i="1"/>
  <c r="B415" i="1"/>
  <c r="D414" i="1"/>
  <c r="B414" i="1"/>
  <c r="D413" i="1"/>
  <c r="B413" i="1"/>
  <c r="D412" i="1"/>
  <c r="B412" i="1"/>
  <c r="D411" i="1"/>
  <c r="B411" i="1"/>
  <c r="D385" i="1" l="1"/>
  <c r="B385" i="1"/>
  <c r="D384" i="1"/>
  <c r="B384" i="1"/>
  <c r="D383" i="1"/>
  <c r="B383" i="1"/>
  <c r="D382" i="1"/>
  <c r="B382" i="1"/>
  <c r="D381" i="1"/>
  <c r="B381" i="1"/>
  <c r="D380" i="1"/>
  <c r="B380" i="1"/>
  <c r="D379" i="1"/>
  <c r="B379" i="1"/>
  <c r="D378" i="1"/>
  <c r="B378" i="1"/>
  <c r="D377" i="1"/>
  <c r="B377" i="1"/>
  <c r="D376" i="1"/>
  <c r="B376" i="1"/>
  <c r="D375" i="1"/>
  <c r="B375" i="1"/>
  <c r="D374" i="1" l="1"/>
  <c r="B374" i="1"/>
  <c r="D373" i="1"/>
  <c r="B373" i="1"/>
  <c r="D372" i="1"/>
  <c r="B372" i="1"/>
  <c r="B371" i="1"/>
  <c r="D370" i="1"/>
  <c r="B370" i="1"/>
  <c r="D369" i="1"/>
  <c r="B369" i="1"/>
  <c r="D368" i="1" l="1"/>
  <c r="B368" i="1"/>
  <c r="D367" i="1"/>
  <c r="B367" i="1"/>
  <c r="D651" i="7" l="1"/>
  <c r="B651" i="7"/>
  <c r="D650" i="7"/>
  <c r="B650" i="7"/>
  <c r="D649" i="7"/>
  <c r="B649" i="7"/>
  <c r="D648" i="7"/>
  <c r="B648" i="7"/>
  <c r="D647" i="7"/>
  <c r="B647" i="7"/>
  <c r="D646" i="7"/>
  <c r="B646" i="7"/>
  <c r="D366" i="1" l="1"/>
  <c r="B366" i="1"/>
  <c r="D365" i="1"/>
  <c r="B365" i="1"/>
  <c r="D364" i="1"/>
  <c r="B364" i="1"/>
  <c r="D363" i="1"/>
  <c r="B363" i="1"/>
  <c r="D362" i="1"/>
  <c r="B362" i="1"/>
  <c r="D361" i="1"/>
  <c r="B361" i="1"/>
  <c r="D360" i="1"/>
  <c r="B360" i="1"/>
  <c r="D359" i="1"/>
  <c r="B359" i="1"/>
  <c r="D358" i="1"/>
  <c r="B358" i="1"/>
  <c r="D357" i="1"/>
  <c r="B357" i="1"/>
  <c r="D356" i="1"/>
  <c r="B356" i="1"/>
  <c r="D355" i="1"/>
  <c r="B355" i="1"/>
  <c r="D354" i="1"/>
  <c r="B354" i="1"/>
  <c r="D353" i="1"/>
  <c r="B353" i="1"/>
  <c r="D352" i="1"/>
  <c r="B352" i="1"/>
  <c r="D351" i="1"/>
  <c r="B351" i="1"/>
  <c r="D350" i="1"/>
  <c r="B350" i="1"/>
  <c r="D349" i="1"/>
  <c r="B349" i="1"/>
  <c r="D348" i="1"/>
  <c r="B348" i="1"/>
  <c r="D347" i="1"/>
  <c r="B347" i="1"/>
  <c r="D346" i="1"/>
  <c r="B346" i="1"/>
  <c r="D345" i="1"/>
  <c r="B345" i="1"/>
  <c r="D344" i="1"/>
  <c r="B344" i="1"/>
  <c r="D343" i="1"/>
  <c r="B343" i="1"/>
  <c r="D342" i="1"/>
  <c r="B342" i="1"/>
  <c r="D341" i="1"/>
  <c r="B341" i="1"/>
  <c r="D340" i="1"/>
  <c r="B340" i="1"/>
  <c r="D339" i="1"/>
  <c r="B339" i="1"/>
  <c r="D338" i="1"/>
  <c r="B338" i="1"/>
  <c r="A194" i="1" l="1"/>
  <c r="B194" i="1"/>
  <c r="D194" i="1"/>
  <c r="D312" i="1" l="1"/>
  <c r="B312" i="1"/>
  <c r="D311" i="1"/>
  <c r="B311" i="1"/>
  <c r="D310" i="1"/>
  <c r="B310" i="1"/>
  <c r="D309" i="1"/>
  <c r="B309" i="1"/>
  <c r="D308" i="1"/>
  <c r="B308" i="1"/>
  <c r="D307" i="1"/>
  <c r="B307" i="1"/>
  <c r="D306" i="1"/>
  <c r="B306" i="1"/>
  <c r="D305" i="1"/>
  <c r="B305" i="1"/>
  <c r="D304" i="1"/>
  <c r="B304" i="1"/>
  <c r="D303" i="1"/>
  <c r="B303" i="1"/>
  <c r="D302" i="1"/>
  <c r="B302" i="1"/>
  <c r="D301" i="1"/>
  <c r="B301" i="1"/>
  <c r="D300" i="1" l="1"/>
  <c r="B300" i="1"/>
  <c r="D299" i="1"/>
  <c r="B299" i="1"/>
  <c r="D298" i="1"/>
  <c r="B298" i="1"/>
  <c r="D297" i="1"/>
  <c r="B297" i="1"/>
  <c r="D296" i="1"/>
  <c r="B296" i="1"/>
  <c r="D295" i="1"/>
  <c r="B295" i="1"/>
  <c r="D294" i="1"/>
  <c r="B294" i="1"/>
  <c r="D293" i="1"/>
  <c r="B293" i="1"/>
  <c r="D292" i="1"/>
  <c r="B292" i="1"/>
  <c r="D291" i="1"/>
  <c r="B291" i="1"/>
  <c r="D290" i="1"/>
  <c r="B290" i="1"/>
  <c r="B289" i="1"/>
  <c r="B288" i="1"/>
  <c r="D287" i="1"/>
  <c r="B287" i="1"/>
  <c r="D286" i="1"/>
  <c r="B286" i="1"/>
  <c r="D285" i="1"/>
  <c r="B285" i="1"/>
  <c r="D284" i="1"/>
  <c r="B284" i="1"/>
  <c r="D283" i="1"/>
  <c r="B283" i="1"/>
  <c r="D282" i="1"/>
  <c r="B282" i="1"/>
  <c r="D281" i="1"/>
  <c r="B281" i="1"/>
  <c r="D280" i="1"/>
  <c r="B280" i="1"/>
  <c r="D279" i="1"/>
  <c r="B279" i="1"/>
  <c r="D211" i="1" l="1"/>
  <c r="B211" i="1"/>
  <c r="D210" i="1"/>
  <c r="B210" i="1"/>
  <c r="D209" i="1"/>
  <c r="B209" i="1"/>
  <c r="D208" i="1"/>
  <c r="B208" i="1"/>
  <c r="D207" i="1"/>
  <c r="B207" i="1"/>
  <c r="D206" i="1"/>
  <c r="B206" i="1"/>
  <c r="D205" i="1"/>
  <c r="B205" i="1"/>
  <c r="D204" i="1"/>
  <c r="B204" i="1"/>
  <c r="D203" i="1"/>
  <c r="B203" i="1"/>
  <c r="D202" i="1"/>
  <c r="B202" i="1"/>
  <c r="D201" i="1"/>
  <c r="B201" i="1"/>
  <c r="D200" i="1"/>
  <c r="B200" i="1"/>
  <c r="D199" i="1"/>
  <c r="B199" i="1"/>
  <c r="D198" i="1"/>
  <c r="B198" i="1"/>
  <c r="D197" i="1"/>
  <c r="B197" i="1"/>
  <c r="D196" i="1"/>
  <c r="B196" i="1"/>
  <c r="D195" i="1"/>
  <c r="B195" i="1"/>
  <c r="D193" i="1"/>
  <c r="B193" i="1"/>
  <c r="D192" i="1"/>
  <c r="B192" i="1"/>
  <c r="D191" i="1"/>
  <c r="B191" i="1"/>
  <c r="D190" i="1"/>
  <c r="B190" i="1"/>
  <c r="D189" i="1"/>
  <c r="B189" i="1"/>
  <c r="D188" i="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297" i="7" l="1"/>
  <c r="B297" i="7"/>
  <c r="D296" i="7"/>
  <c r="B296" i="7"/>
  <c r="D295" i="7"/>
  <c r="B295" i="7"/>
  <c r="D294" i="7"/>
  <c r="B294" i="7"/>
  <c r="D293" i="7"/>
  <c r="B293" i="7"/>
  <c r="D292" i="7"/>
  <c r="B292" i="7"/>
  <c r="D291" i="7" l="1"/>
  <c r="B291" i="7"/>
  <c r="D290" i="7"/>
  <c r="B290" i="7"/>
  <c r="D289" i="7" l="1"/>
  <c r="B289" i="7"/>
  <c r="D288" i="7"/>
  <c r="B288" i="7"/>
  <c r="D287" i="7"/>
  <c r="B287" i="7"/>
  <c r="D286" i="7"/>
  <c r="B286" i="7"/>
  <c r="D285" i="7"/>
  <c r="B285" i="7"/>
  <c r="D284" i="7"/>
  <c r="B284" i="7"/>
  <c r="D283" i="7"/>
  <c r="B283" i="7"/>
  <c r="D282" i="7"/>
  <c r="B282" i="7"/>
  <c r="D281" i="7"/>
  <c r="B281" i="7"/>
  <c r="D280" i="7"/>
  <c r="B280" i="7"/>
  <c r="D279" i="7"/>
  <c r="B279" i="7"/>
  <c r="D278" i="7"/>
  <c r="B278" i="7"/>
  <c r="D277" i="7"/>
  <c r="B277" i="7"/>
  <c r="D276" i="7"/>
  <c r="B276" i="7"/>
  <c r="D275" i="7"/>
  <c r="B275" i="7"/>
  <c r="D274" i="7"/>
  <c r="B274" i="7"/>
  <c r="D273" i="7"/>
  <c r="B273" i="7"/>
  <c r="D272" i="7"/>
  <c r="B272" i="7"/>
  <c r="D271" i="7"/>
  <c r="B271" i="7"/>
  <c r="D270" i="7"/>
  <c r="B270" i="7"/>
  <c r="D269" i="7"/>
  <c r="B269" i="7"/>
  <c r="D268" i="7"/>
  <c r="B268" i="7"/>
  <c r="D267" i="7"/>
  <c r="B267" i="7"/>
  <c r="D266" i="7"/>
  <c r="B266" i="7"/>
  <c r="D265" i="7"/>
  <c r="B265" i="7"/>
  <c r="D264" i="7"/>
  <c r="B264" i="7"/>
  <c r="D263" i="7"/>
  <c r="B263" i="7"/>
  <c r="D262" i="7"/>
  <c r="B262" i="7"/>
  <c r="D261" i="7"/>
  <c r="B261" i="7"/>
  <c r="D260" i="7"/>
  <c r="B260" i="7"/>
  <c r="D259" i="7"/>
  <c r="B259" i="7"/>
  <c r="D258" i="7"/>
  <c r="B258" i="7"/>
  <c r="D257" i="7"/>
  <c r="B257" i="7"/>
  <c r="D256" i="7"/>
  <c r="B256" i="7"/>
  <c r="D255" i="7"/>
  <c r="B255" i="7"/>
  <c r="D254" i="7"/>
  <c r="B254" i="7"/>
  <c r="D253" i="7"/>
  <c r="B253" i="7"/>
  <c r="D252" i="7"/>
  <c r="B252" i="7"/>
  <c r="D251" i="7"/>
  <c r="B251" i="7"/>
  <c r="D250" i="7"/>
  <c r="B250" i="7"/>
  <c r="D249" i="7"/>
  <c r="B249" i="7"/>
  <c r="D248" i="7"/>
  <c r="B248" i="7"/>
  <c r="D247" i="7"/>
  <c r="B247" i="7"/>
  <c r="D246" i="7"/>
  <c r="B246" i="7"/>
  <c r="B159" i="1" l="1"/>
  <c r="D139" i="1" l="1"/>
  <c r="B139" i="1"/>
  <c r="D138" i="1"/>
  <c r="B138" i="1"/>
  <c r="D245" i="7" l="1"/>
  <c r="B245" i="7"/>
  <c r="D244" i="7"/>
  <c r="B244" i="7"/>
  <c r="D243" i="7"/>
  <c r="B243" i="7"/>
  <c r="D242" i="7"/>
  <c r="B242" i="7"/>
  <c r="D137" i="1" l="1"/>
  <c r="B137" i="1"/>
  <c r="D136" i="1"/>
  <c r="B136" i="1"/>
  <c r="D135" i="1"/>
  <c r="B135" i="1"/>
  <c r="D134" i="1"/>
  <c r="B134" i="1"/>
  <c r="D133" i="1"/>
  <c r="B133" i="1"/>
  <c r="D132" i="1"/>
  <c r="B132" i="1"/>
  <c r="D131" i="1"/>
  <c r="B131" i="1"/>
  <c r="D130" i="1"/>
  <c r="B130" i="1"/>
  <c r="D129" i="1"/>
  <c r="B129" i="1"/>
  <c r="D128" i="1"/>
  <c r="B128" i="1"/>
  <c r="D117" i="1" l="1"/>
  <c r="B117" i="1"/>
  <c r="D116" i="1"/>
  <c r="B116" i="1"/>
  <c r="D115" i="1"/>
  <c r="B115" i="1"/>
  <c r="D114" i="1"/>
  <c r="B114" i="1"/>
  <c r="D241" i="7" l="1"/>
  <c r="B241" i="7"/>
  <c r="D240" i="7"/>
  <c r="B240" i="7"/>
  <c r="D239" i="7"/>
  <c r="B239" i="7"/>
  <c r="D238" i="7"/>
  <c r="B238" i="7"/>
  <c r="D237" i="7"/>
  <c r="B237" i="7"/>
  <c r="D236" i="7"/>
  <c r="B236" i="7"/>
  <c r="D235" i="7"/>
  <c r="B235" i="7"/>
  <c r="D234" i="7"/>
  <c r="B234" i="7"/>
  <c r="D233" i="7"/>
  <c r="B233" i="7"/>
  <c r="D232" i="7"/>
  <c r="B232" i="7"/>
  <c r="D231" i="7"/>
  <c r="B231" i="7"/>
  <c r="D230" i="7"/>
  <c r="B230" i="7"/>
  <c r="D229" i="7"/>
  <c r="B229" i="7"/>
  <c r="D228" i="7"/>
  <c r="B228" i="7"/>
  <c r="D227" i="7"/>
  <c r="B227" i="7"/>
  <c r="D226" i="7"/>
  <c r="B226" i="7"/>
  <c r="D225" i="7"/>
  <c r="B225" i="7"/>
  <c r="D224" i="7"/>
  <c r="B224" i="7"/>
  <c r="D223" i="7"/>
  <c r="B223" i="7"/>
  <c r="D222" i="7"/>
  <c r="B222" i="7"/>
  <c r="D221" i="7"/>
  <c r="B221" i="7"/>
  <c r="D220" i="7"/>
  <c r="B220" i="7"/>
  <c r="D219" i="7"/>
  <c r="B219" i="7"/>
  <c r="D218" i="7"/>
  <c r="B218" i="7"/>
  <c r="D217" i="7"/>
  <c r="B217" i="7"/>
  <c r="D216" i="7"/>
  <c r="B216" i="7"/>
  <c r="D215" i="7"/>
  <c r="B215" i="7"/>
  <c r="D214" i="7"/>
  <c r="B214" i="7"/>
  <c r="D213" i="7"/>
  <c r="B213" i="7"/>
  <c r="D212" i="7"/>
  <c r="B212" i="7"/>
  <c r="D211" i="7"/>
  <c r="B211" i="7"/>
  <c r="D210" i="7"/>
  <c r="B210" i="7"/>
  <c r="D209" i="7"/>
  <c r="B209" i="7"/>
  <c r="D208" i="7"/>
  <c r="B208" i="7"/>
  <c r="D207" i="7"/>
  <c r="B207" i="7"/>
  <c r="D206" i="7"/>
  <c r="B206" i="7"/>
  <c r="D205" i="7"/>
  <c r="B205" i="7"/>
  <c r="D204" i="7"/>
  <c r="B204" i="7"/>
  <c r="D203" i="7"/>
  <c r="B203" i="7"/>
  <c r="D202" i="7"/>
  <c r="B202" i="7"/>
  <c r="D201" i="7"/>
  <c r="B201" i="7"/>
  <c r="D200" i="7"/>
  <c r="B200" i="7"/>
  <c r="D50" i="7" l="1"/>
  <c r="B50" i="7"/>
  <c r="D49" i="7"/>
  <c r="B49" i="7"/>
  <c r="D48" i="7"/>
  <c r="B48" i="7"/>
  <c r="D47" i="7"/>
  <c r="B47" i="7"/>
  <c r="D46" i="7"/>
  <c r="B46" i="7"/>
  <c r="D45" i="7"/>
  <c r="B45" i="7"/>
  <c r="D44" i="7"/>
  <c r="B44" i="7"/>
  <c r="D43" i="7"/>
  <c r="B43" i="7"/>
  <c r="D42" i="7"/>
  <c r="B42" i="7"/>
  <c r="D41" i="7"/>
  <c r="B41" i="7"/>
  <c r="D40" i="7"/>
  <c r="B40" i="7"/>
  <c r="D38" i="7"/>
  <c r="B38" i="7"/>
  <c r="D37" i="7"/>
  <c r="B37" i="7"/>
  <c r="D36" i="7"/>
  <c r="B36" i="7"/>
  <c r="D35" i="7"/>
  <c r="B35" i="7"/>
  <c r="D34" i="7"/>
  <c r="B34" i="7"/>
  <c r="D33" i="7"/>
  <c r="B33" i="7"/>
  <c r="D67" i="1" l="1"/>
  <c r="B67" i="1"/>
  <c r="D66" i="1"/>
  <c r="B66" i="1"/>
  <c r="D65" i="1"/>
  <c r="B65" i="1"/>
  <c r="D64" i="1"/>
  <c r="B64" i="1"/>
  <c r="D63" i="1"/>
  <c r="B63" i="1"/>
  <c r="D62" i="1"/>
  <c r="B62" i="1"/>
  <c r="D61" i="1"/>
  <c r="B61" i="1"/>
  <c r="D60" i="1"/>
  <c r="B60" i="1"/>
  <c r="D59" i="1"/>
  <c r="B59" i="1"/>
  <c r="D58" i="1"/>
  <c r="B58" i="1"/>
  <c r="D38" i="1" l="1"/>
  <c r="B38" i="1"/>
  <c r="D37" i="1"/>
  <c r="B37" i="1"/>
  <c r="D36" i="1"/>
  <c r="B36" i="1"/>
  <c r="D35" i="1"/>
  <c r="B35" i="1"/>
  <c r="D34" i="1"/>
  <c r="B34" i="1"/>
  <c r="D33" i="1"/>
  <c r="B33" i="1"/>
  <c r="D32" i="1"/>
  <c r="B32" i="1"/>
  <c r="D31" i="1"/>
  <c r="B31" i="1"/>
  <c r="D30" i="1"/>
  <c r="B30" i="1"/>
  <c r="D29" i="1"/>
  <c r="B29" i="1"/>
  <c r="D28" i="1"/>
  <c r="B28" i="1"/>
  <c r="D27" i="1"/>
  <c r="B27" i="1"/>
  <c r="D26" i="1"/>
  <c r="B26" i="1"/>
  <c r="D25" i="1"/>
  <c r="B25" i="1"/>
  <c r="D24" i="1"/>
  <c r="B24" i="1"/>
  <c r="D23" i="1"/>
  <c r="B23" i="1"/>
  <c r="D22" i="1"/>
  <c r="B22" i="1"/>
  <c r="D21" i="1"/>
  <c r="B21" i="1"/>
  <c r="D20" i="1"/>
  <c r="B20" i="1"/>
  <c r="D26" i="7" l="1"/>
  <c r="B26" i="7"/>
  <c r="D25" i="7"/>
  <c r="B25" i="7"/>
  <c r="D24" i="7"/>
  <c r="B24" i="7"/>
  <c r="D23" i="7"/>
  <c r="B23" i="7"/>
  <c r="D22" i="7"/>
  <c r="B22" i="7"/>
  <c r="D21" i="7"/>
  <c r="B21" i="7"/>
  <c r="D20" i="7"/>
  <c r="B20" i="7"/>
  <c r="D19" i="7"/>
  <c r="B19" i="7"/>
  <c r="D18" i="7"/>
  <c r="B18" i="7"/>
  <c r="D17" i="7"/>
  <c r="B17" i="7"/>
  <c r="B16" i="7" l="1"/>
  <c r="D15" i="7"/>
  <c r="B15" i="7"/>
  <c r="D14" i="7"/>
  <c r="B14" i="7"/>
  <c r="D19" i="1" l="1"/>
  <c r="B19" i="1"/>
  <c r="D18" i="1"/>
  <c r="B18" i="1"/>
  <c r="D17" i="1"/>
  <c r="B17" i="1"/>
  <c r="D16" i="1"/>
  <c r="B16" i="1"/>
  <c r="D15" i="1"/>
  <c r="B15" i="1"/>
  <c r="A3" i="7" l="1"/>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2" i="7"/>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2" i="1"/>
</calcChain>
</file>

<file path=xl/sharedStrings.xml><?xml version="1.0" encoding="utf-8"?>
<sst xmlns="http://schemas.openxmlformats.org/spreadsheetml/2006/main" count="7142" uniqueCount="1926">
  <si>
    <t>Stillingsbetegnelser til brug for udarbejdelse af den regionale positivliste for RAR Hovedstaden</t>
  </si>
  <si>
    <t>Kompetenceord</t>
  </si>
  <si>
    <t>Ja</t>
  </si>
  <si>
    <t>Stillingsbetegnelser til brug for udarbejdelse af den regionale positivliste for RAR Sjælland</t>
  </si>
  <si>
    <t>Stillingsbetegnelser til brug for udarbejdelse af den regionale positivliste for RAR Bornholm</t>
  </si>
  <si>
    <t>Stillingsbetegnelse på listen</t>
  </si>
  <si>
    <t>Hvilke kompetenceord imødekommes - Kort begrundelse</t>
  </si>
  <si>
    <t>Type uddannelse</t>
  </si>
  <si>
    <t>Unik kursuskode (AMU-kode/ modulnr. Etc.)</t>
  </si>
  <si>
    <t>Varighed
- dage</t>
  </si>
  <si>
    <t>Antal ECTS</t>
  </si>
  <si>
    <t>Link til beskrivelse af kursusindhold (url)</t>
  </si>
  <si>
    <t>Vores link til digital liste</t>
  </si>
  <si>
    <t>Foreslået af</t>
  </si>
  <si>
    <t>RAR</t>
  </si>
  <si>
    <t>Bemærkninger</t>
  </si>
  <si>
    <t>OBS - skal gennemgås og rettes</t>
  </si>
  <si>
    <t>RAR Hovedstaden</t>
  </si>
  <si>
    <t>Erhvervsgruppe 
(udfyldes automatisk)</t>
  </si>
  <si>
    <t>Stillingsbetegnelse
(vælg fra rulle-liste)</t>
  </si>
  <si>
    <t>Kompetenceord 
(vises automatisk ved valg af stillingsbetegnelse i kolonne B)</t>
  </si>
  <si>
    <t xml:space="preserve">Uddannelsesforløb / kursusnavn / kursustitel </t>
  </si>
  <si>
    <t>Bygge og anlæg</t>
  </si>
  <si>
    <t>Specialarbejder, tømrer</t>
  </si>
  <si>
    <t>Tegningsforståelse, gaffeltruck B, montage</t>
  </si>
  <si>
    <t xml:space="preserve">montage - inden montage skal der altid rives ned. Her er risiko for at komme i kontakt med farlige materialer fx asbest. </t>
  </si>
  <si>
    <t xml:space="preserve">sikkerhed ved arbejde med asbestholdige materialer </t>
  </si>
  <si>
    <t>AMU</t>
  </si>
  <si>
    <t>Sikkerhed ved arbejde med asbestholdige materialer (voksenuddannelse.dk)</t>
  </si>
  <si>
    <t>Sikkerhed ved udv. arbjede med asbestholdige materialer</t>
  </si>
  <si>
    <t>Sikkerhed ved udv. arbejde med asbestmaterialer (voksenuddannelse.dk)</t>
  </si>
  <si>
    <t>montage - når man skal arbjede med epoxy  og isocyanater er det vigtigt at gøre det sikkert for sig selv, kunden og sine omgivelser</t>
  </si>
  <si>
    <t>personlig sikkerhed ved arbjede med epoxy</t>
  </si>
  <si>
    <t>Pers. sikkerhed v arbejde med epoxy (voksenuddannelse.dk)</t>
  </si>
  <si>
    <t>montage - håndtering af PCB og andre farlige stoffer</t>
  </si>
  <si>
    <t>PCB - Håndtering, fjernelse bortskaffelse</t>
  </si>
  <si>
    <t>PCB - Håndtering, fjernelse og bortskaffelse (voksenuddannelse.dk)</t>
  </si>
  <si>
    <t>montage - inden montage skal der altid rives ned. Her er risiko for at komme i kontakt med farlige materialer fx asbest, pcb, bly mv</t>
  </si>
  <si>
    <t xml:space="preserve">Farlige stoffer i byggebranchen - fortidens synder </t>
  </si>
  <si>
    <t>Farlige stoffer i byggebranchen - Fortidens synder (voksenuddannelse.dk)</t>
  </si>
  <si>
    <t>EUC Sjælland</t>
  </si>
  <si>
    <t>Hotel, restauration, køkken, kantine</t>
  </si>
  <si>
    <t>Køkkenmedhjælper</t>
  </si>
  <si>
    <t>Madlavning, rengøring, egenkontrol, køkkenarbejde, bestille varer, varm mad</t>
  </si>
  <si>
    <t>Medarbejdere, som ønsker inspiration og færdigheder i at arbejde fagspecifikt med plantebaseret madfremstilling.</t>
  </si>
  <si>
    <t>Plantebaseret mad i professionelle køkkener</t>
  </si>
  <si>
    <t>https://www.ug.dk/uddannelser/arbejdsmarkedsuddannelseramu/koekkenrestaurantbagerkonditorogkoedbranchen/mad-til-grupper-med-varierede-behov-ernaering/plantebaseret-mad-i-professionelle-koekkener</t>
  </si>
  <si>
    <t>Specialarbejder, byggeri</t>
  </si>
  <si>
    <t>rengøring, montage, tegningsforståelse, belægningsarbejde</t>
  </si>
  <si>
    <t>Modul 1 i Kabelmontørpakke 33 dg. Grundviden om at håndtere føringsveje for kabler korrekt og efter gældende love og regler.</t>
  </si>
  <si>
    <t>Kabelmontage - føringsveje</t>
  </si>
  <si>
    <t>https://www.ug.dk/uddannelser/arbejdsmarkedsuddannelseramu/tekniskeinstallationerogenergi/bygningers-el-installationer/kabelmontage-foeringsveje</t>
  </si>
  <si>
    <t>Modul 2 i Kabelmontørpakke 33 dg. Grundviden om montering af kabler og love og regler.</t>
  </si>
  <si>
    <t>Kabelmontage - kabler</t>
  </si>
  <si>
    <t>https://www.ug.dk/uddannelser/arbejdsmarkedsuddannelseramu/tekniskeinstallationerogenergi/bygningers-el-installationer/kabelmontage-kabler</t>
  </si>
  <si>
    <t xml:space="preserve">Modul 3 i Kabelmontørpakke 33. Kan udføre korrekt håndtering, trækning og fastgørelse af kabler, vælge kabeltype, materiale og ophængningsform. </t>
  </si>
  <si>
    <t xml:space="preserve">Kabelmontage - overdragelse </t>
  </si>
  <si>
    <t>https://www.ug.dk/uddannelser/arbejdsmarkedsuddannelseramu/tekniskeinstallationerogenergi/bygningers-el-installationer/kabelmontoer-overdragelse</t>
  </si>
  <si>
    <t>Jern, metal og auto</t>
  </si>
  <si>
    <t>Specialarbejder, jern og metal</t>
  </si>
  <si>
    <t>Tegningsforståelse, vedligeholdelse, svejsning, teknisk forståelse, montage, IT kendskab,reparationer, kørekort BE</t>
  </si>
  <si>
    <t>Modul 1 i rørmontørpakke. Grundviden til at kunne montere plastrør korrekt og efter gældende love og regler.</t>
  </si>
  <si>
    <t>Rørmontage vandinstallationer - plastrør</t>
  </si>
  <si>
    <t>https://www.ug.dk/uddannelser/arbejdsmarkedsuddannelseramu/tekniskeinstallationerogenergi/vvs-installationer-og-vedvarende-energiloesninger/roermontage-vandinstallationer-plastroer</t>
  </si>
  <si>
    <t>Modul 2 i rørmontørpakke. Grundviden til at kunne montere stål- og kobberrør korrekt og efter gældende love og regler.</t>
  </si>
  <si>
    <t>Rørmontage vandinstallationer - stål- og kobberrør</t>
  </si>
  <si>
    <t>https://www.ug.dk/uddannelser/arbejdsmarkedsuddannelseramu/tekniskeinstallationerogenergi/vvs-installationer-og-vedvarende-energiloesninger/roermontage-vandinstallationer-staal-og-kobberroer</t>
  </si>
  <si>
    <t>Modul 3 i rørmontørpakke. Overdragelse og dokumentation af eget rørmontagearbejde samt afsluttende rørmontørprøve. Kan nu arbejde som rørmontør.</t>
  </si>
  <si>
    <t>Rørmontør, overdragelse</t>
  </si>
  <si>
    <t>https://www.ug.dk/uddannelser/arbejdsmarkedsuddannelseramu/tekniskeinstallationerogenergi/vvs-installationer-og-vedvarende-energiloesninger/roermontoer-overdragelse</t>
  </si>
  <si>
    <t>Transport, post, lager- og maskinførerarbejde</t>
  </si>
  <si>
    <t>Chauffør, persontransport</t>
  </si>
  <si>
    <t>Flextrafik, BAB 1 - befordring af bevægelseshæmmede, førstehjælpsbevis, EU kvalifikationsbevis, førerkort, chaufførkort til taxa, højt serviceniveau, liftvogn, trappemaskine</t>
  </si>
  <si>
    <t>Kørekort D</t>
  </si>
  <si>
    <t>Buschauffør</t>
  </si>
  <si>
    <t>https://www.ug.dk/uddannelser/arbejdsmarkedsuddannelseramu/transporterhvervene/personbefordring-med-bybus-og-rutebil/personbefordring-med-bus</t>
  </si>
  <si>
    <t>Flextrafik</t>
  </si>
  <si>
    <t>BAB 1</t>
  </si>
  <si>
    <t>https://www.ug.dk/uddannelser/arbejdsmarkedsuddannelseramu/transporterhvervene/personbefordring-med-mindre-koeretoejer/befordring-af-sygdoms-og-alderssvaekkede-pas</t>
  </si>
  <si>
    <t>BAB 2</t>
  </si>
  <si>
    <t>https://www.ug.dk/uddannelser/arbejdsmarkedsuddannelseramu/transporterhvervene/personbefordring-med-mindre-koeretoejer/introduktion-til-offentlig-servicetrafik</t>
  </si>
  <si>
    <t>BAB 3A</t>
  </si>
  <si>
    <t>https://www.ug.dk/uddannelser/arbejdsmarkedsuddannelseramu/transporterhvervene/personbefordring-med-mindre-koeretoejer/befordring-af-fysisk-handikappede-med-liftbil</t>
  </si>
  <si>
    <t>BAB 3B</t>
  </si>
  <si>
    <t>https://www.ug.dk/uddannelser/arbejdsmarkedsuddannelseramu/transporterhvervene/personbefordring-med-mindre-koeretoejer/befordring-af-fysisk-handicappede-med-trappemaskin</t>
  </si>
  <si>
    <t>BAB 4</t>
  </si>
  <si>
    <t>https://www.ug.dk/uddannelser/arbejdsmarkedsuddannelseramu/transporterhvervene/personbefordring-med-mindre-1</t>
  </si>
  <si>
    <t>Billettering og Kundebetjening</t>
  </si>
  <si>
    <t>https://www.ug.dk/uddannelser/arbejdsmarkedsuddannelseramu/personbefordring-med-bybane/billettering-og-kundeservice</t>
  </si>
  <si>
    <t>Rutebuschaufførens opgaver</t>
  </si>
  <si>
    <t>https://www.ug.dk/uddannelser/arbejdsmarkedsuddannelseramu/transporterhvervene/personbefordring-med-bybus-og-rutebil/rutebuschauffoer</t>
  </si>
  <si>
    <t>Chauffør, fragt, distribution, blandet kørsel</t>
  </si>
  <si>
    <t>Kørekort C, førerkort, EU kvalifikationsbevis, kørekort CE, ADR bevis, Kørekort BE, Gaffeltruck B</t>
  </si>
  <si>
    <t>Kørekort C</t>
  </si>
  <si>
    <t>Lastbilchauffør</t>
  </si>
  <si>
    <t>https://www.ug.dk/uddannelser/arbejdsmarkedsuddannelseramu/transporterhvervene/vejgodstransport/godstransport-med-lastbil</t>
  </si>
  <si>
    <t>Kørekort CE</t>
  </si>
  <si>
    <t>Kørsel med Vogntog C/E</t>
  </si>
  <si>
    <t>https://www.ug.dk/uddannelser/arbejdsmarkedsuddannelseramu/transporterhvervene/vejgodstransport/koersel-med-vogntog-kategori-ce</t>
  </si>
  <si>
    <t>Chaufførkort til Taxa</t>
  </si>
  <si>
    <t>Taxakørekort</t>
  </si>
  <si>
    <t>https://www.ug.dk/uddannelser/arbejdsmarkedsuddannelseramu/transporterhvervene/personbefordring-med-mindre-koeretoejer/kvalifikation-til-persontransport-i-mindre-koeretoej</t>
  </si>
  <si>
    <t>Vagt, sikkerhed og overvågning</t>
  </si>
  <si>
    <t>Sikkerhedsmedarbejder, vagt, sikkerhed og overvågning</t>
  </si>
  <si>
    <t>højt serviceniveau. IT kundskab, vagtarbejde, konflikthåndtering, adgangskontrol, teknisk forståelse, observationer, ledelse af butik medarbejdere</t>
  </si>
  <si>
    <t>Vagtarbejde</t>
  </si>
  <si>
    <t>Grundlæggende Vagt</t>
  </si>
  <si>
    <t>https://www.ug.dk/uddannelser/arbejdsmarkedsuddannelseramu/serviceerhvervene/vagtservice/grundlaeggende-vagt-2</t>
  </si>
  <si>
    <t>Basisuddannelse for P-vagter</t>
  </si>
  <si>
    <t>https://www.ug.dk/uddannelser/arbejdsmarkedsuddannelseramu/serviceerhvervene/vagtservice/basisuddannelse-p-vagter</t>
  </si>
  <si>
    <t>førerkort til bus</t>
  </si>
  <si>
    <t xml:space="preserve">Førerkort til bus </t>
  </si>
  <si>
    <t>Værkstedsassistent</t>
  </si>
  <si>
    <t>Kurset giver kompentecer til off shore arbejde indenfor faget Teknisk isolatør</t>
  </si>
  <si>
    <t>Køleisolering - Foamglas</t>
  </si>
  <si>
    <t>https://www.ug.dk/uddannelser/arbejdsmarkedsuddannelseramu/byggeanlaegogindustri/isolering-af-tekniske-anlaeg/koeleisolering-foamglas</t>
  </si>
  <si>
    <t>Pladeudfoldning - trin 2</t>
  </si>
  <si>
    <t>https://www.ug.dk/uddannelser/arbejdsmarkedsuddannelseramu/byggeanlaegogindustri/isolering-af-tekniske-anlaeg/pladeudfoldning-trin-2</t>
  </si>
  <si>
    <t>Pladeudfoldning - trin 3</t>
  </si>
  <si>
    <t>https://www.ug.dk/uddannelser/arbejdsmarkedsuddannelseramu/byggeanlaegogindustri/isolering-af-tekniske-anlaeg/pladeudfoldning-trin-3</t>
  </si>
  <si>
    <t>Pladeudfoldning - trin 1</t>
  </si>
  <si>
    <t>https://www.ug.dk/uddannelser/arbejdsmarkedsuddannelseramu/byggeanlaegogindustri/isolering-af-tekniske-anlaeg/pladeudfoldning-trin-1</t>
  </si>
  <si>
    <t>Pladeisolering i Offshore og olieindustri</t>
  </si>
  <si>
    <t>https://www.ug.dk/uddannelser/arbejdsmarkedsuddannelseramu/byggeanlaegogindustri/isolering-af-tekniske-anlaeg-0</t>
  </si>
  <si>
    <t>IT-supporter</t>
  </si>
  <si>
    <t>Programmør og systemudvikler</t>
  </si>
  <si>
    <t xml:space="preserve">Specialisterne Academy </t>
  </si>
  <si>
    <t>Privat</t>
  </si>
  <si>
    <t>https://dk.specialisterne.com/specialisterne-academy/</t>
  </si>
  <si>
    <t>ExOpi Talent Academy</t>
  </si>
  <si>
    <t>Xeopi</t>
  </si>
  <si>
    <t>Borgere i Job - ExOpi</t>
  </si>
  <si>
    <t xml:space="preserve">Akademiker forløb </t>
  </si>
  <si>
    <t>Projektleder</t>
  </si>
  <si>
    <t>Improve Business ApS</t>
  </si>
  <si>
    <t>https://improvebusiness.dk/kommune/</t>
  </si>
  <si>
    <t>Undersøg</t>
  </si>
  <si>
    <t>Teknisk forståelse, ITIL, dokumentation, fejlfinding, support. Opkvalificering af it-supportere og lignende så de kan træde direkte ind i virksomhederne og supportere på den anvendte versioner uanset og det er on-premises eller cloud baseret server</t>
  </si>
  <si>
    <t>Microsoft 365, Microsoft Azure og IT-sikkerhed</t>
  </si>
  <si>
    <t>https://www.itucation.dk/wp-content/uploads/2024/01/Microsoft-365-Microsoft-Azure-og-IT-sikkerhed.pdf</t>
  </si>
  <si>
    <t>Industritekniker</t>
  </si>
  <si>
    <t>Programmering, Teknisk forståelse. Læring og opkvalificering af Python programmering for borgere med lidt fundament (typisk autodidakte) og til borgere med erfaring inden for øvrige programmeringssprog.</t>
  </si>
  <si>
    <t>Python Programmering - Fra Grundlæggende til Avanceret</t>
  </si>
  <si>
    <t>https://www.itucation.dk/wp-content/uploads/2024/01/Python-Programmering-Fra-Grundlaeggende-til-Avanceret.pdf</t>
  </si>
  <si>
    <t>Programmering, teknisk forståelse. Læring og opkvalificering af C# programmering for borgere med lidt fundament (typisk autodidakte) og til borgere med erfaring inden for øvrige programmeringssprog.</t>
  </si>
  <si>
    <t>C# Programmering - Fra Grundlæggende til Avanceret</t>
  </si>
  <si>
    <t>https://www.itucation.dk/wp-content/uploads/2024/01/C-Programmering-Fra-Grundlaeggende-til-Avanceret.pdf</t>
  </si>
  <si>
    <t>Økonomicontroller</t>
  </si>
  <si>
    <t>Budgetlægning, Økonomistyring, Forretningsorienterett, procesoptimering, Analyse, IT-kundskab. Opkvalificering indenfor projektledelse i form af kobling mellem teori og praktik. Generel læring om og anvendelse af projektledelse som kan anvendes til alle formål uanset branche eller retning. Ligeledes anvendelig ved IT-projektledelse.</t>
  </si>
  <si>
    <t>Projektledelse Inkl. Agil projektledelse med Scrum og Projektøkonomi</t>
  </si>
  <si>
    <t>https://www.itucation.dk/wp-content/uploads/2024/01/Agil-Projektledelse-Inkl.-Scrum-og-Projektoekonomi.pdf</t>
  </si>
  <si>
    <t>Teknisk forståelse, Fejlfinding, DokumentationOpkvalificering af nødvendige administrative kompetencer indenfor alle Microsoft Office-pakkens programmer, Word, Excel, Outlook, PowerPoint og opsætning/teknisk forståelse. Integrering af AI-værktøjer i Office-pakkens programmer samt læring i selvstændige AI-værktøjer som ChatGPT. MidJourney &amp; DALL-E m.m</t>
  </si>
  <si>
    <t>Microsoft Office, ChatGPT &amp; AI-Værktøjer</t>
  </si>
  <si>
    <t>https://www.itucation.dk/wp-content/uploads/2024/01/Avanceret-med-MS-Office-ChatGPT-AI-Vaerktoejer.pdf</t>
  </si>
  <si>
    <t>Bogholderi- og regnskabsassistent</t>
  </si>
  <si>
    <t>Bogføring, afstemningsopgaver, kreditorstyring, Microsoft Excel, finansbogholderi, fakturering, debitorstyring, momsregnskab, fakturahåndtering, lønadministration. Opkvalificering at alle emner indenfor regnskab og bogføring herunder lønbogholderi. Gennemgang af årsregnskabet - et all-round regnskabs- og bogføringskursus.</t>
  </si>
  <si>
    <t>Regnskab &amp; Bogføring inkl. Dynamics 365, e-conomic &amp; Excel</t>
  </si>
  <si>
    <t>https://www.itucation.dk/kurser-for-ledige/regnskab-bogfoering-inkl-dynamics-365-e-conomic-excel/</t>
  </si>
  <si>
    <t>Løn &amp; Personalejura inkl. lønsystemer, HR &amp; MS Office</t>
  </si>
  <si>
    <t>https://www.itucation.dk/wp-content/uploads/2024/01/Loen-Personalejura-inkl.-loensystemer-HR-MS-Office.pdf</t>
  </si>
  <si>
    <t>Erhvervsskolelærer</t>
  </si>
  <si>
    <t>Undervisning, Udvikling af undervisning, Rådgivning, IT-kundskab. Læring indenfor grafisk design og UI/UX med it-kundskaber inden for grafiske it-programmer. Kurset giver kompetencer til også at agere selvstændig inden for den grafiske branche hvor forståelse af kundekontakt og kundeservice inddrages. Yderligere vil deltager være i stand til at supportere virksomheder i det grafiske programmer - internt som eksternt.</t>
  </si>
  <si>
    <t>Grafisk Design og UI/UX Inkl. ChatGPT &amp; AI-Værktøjer</t>
  </si>
  <si>
    <t>https://www.itucation.dk/wp-content/uploads/2024/01/Grafisk-Design-og-UI-Inkl.-ChatGPT-AI-Vaerktoejer.pdf</t>
  </si>
  <si>
    <t>Undervisning, Udvikling af undervisning, Rådgivning, Formidle viden til andre IT-kundskab. Læring i IT-kundskaber i form af kunstig intelligens (AI) koblet til arbejdet med digital markedsføring, markedsføringsstrategier og -kanaler (SOME). Kurset giver kompetencer til også at agere selvstændigt inden for marketingranchen, hvor forståelse af kundekontakt og kundeservice inddrages. Yderligere vil deltager være i stand til at supportere og vejlede virksomheder i fordelene ved anvendelse af AI-værktøjer med henblik på optimering, effektivisering og besparelser inden for marketing - internt som eksternt.</t>
  </si>
  <si>
    <t>Digital Markedsføring inkl. Google Certificering, ChatGPT &amp; AI-Værktøjer</t>
  </si>
  <si>
    <t>https://www.itucation.dk/wp-content/uploads/2024/01/Digital-Markedsfoering-inkl.-Google-Certificering-ChatGPT-AI-Vaerktoejer.pdf</t>
  </si>
  <si>
    <t>Produktionsmedarbejder</t>
  </si>
  <si>
    <t>Teknisk forståelse, Kvalitetssikring, Produktionsarbejde, Betjening af maskinerForståelse og viden om påkrævede GMP-regler samt hvordan disse implementeres i praksis og vedligeholdes. Medicinalindustriel produktion, GMP 1, GMP i praksis, GMP 2, Fremstilling af sterile lægemidler, Steril 1, Fremstilling af steril batch, Steril 2. Kompetencer indenfor kommunikation, mundtligt som skriftlig, samt projektledelse og -styring. MS Office programmer inddrages som redskab og kompetencer opnås på bruger- til avanceret niveau.</t>
  </si>
  <si>
    <t>GMP Inkl. Kommunikation, Projektstyring &amp; MS Office</t>
  </si>
  <si>
    <t>https://www.itucation.dk/wp-content/uploads/2024/01/GMP-inkl.-Kommunikation-Projektstyring-MS-Office.pdf</t>
  </si>
  <si>
    <r>
      <t>Bogføring, Navision, Finansbogholderi, Fakturering, IT-kundskab.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</si>
  <si>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Celf</t>
  </si>
  <si>
    <t>Solrød</t>
  </si>
  <si>
    <t>Prosa</t>
  </si>
  <si>
    <t>UCPlus</t>
  </si>
  <si>
    <t>AMU Syd</t>
  </si>
  <si>
    <t>Bygningsingeniør</t>
  </si>
  <si>
    <t>Projektledelse, tilsyn, byggeledelse, kvalitetssikring</t>
  </si>
  <si>
    <t>Planlægning og styring af byggeriets processer og ressourcer</t>
  </si>
  <si>
    <t>Akademi</t>
  </si>
  <si>
    <t>https://www.ug.dk/uddannelser/akademiuddannelser/serviceprodit/akademiuddannelsen-i-byggekoordination/planlaegning-og-styring-af-byggeriets-processer-og-ressourcer-akademiuddannelsen-i-byggekoordination</t>
  </si>
  <si>
    <t>Projektledelse, tilsyn, byggeledelse</t>
  </si>
  <si>
    <t>Kommunikation, samarbejde og byggejura i byggeprocessen</t>
  </si>
  <si>
    <t>https://www.ug.dk/uddannelser/akademiuddannelser/serviceprodit/akademiuddannelsen-i-byggekoordination/kommunikation-samarbejde-og-byggejura-i-byggeprocessen-akademiuddannelsen-i-byggekoordination</t>
  </si>
  <si>
    <t>IT kundskaber</t>
  </si>
  <si>
    <t>IT i udførelsesfasen</t>
  </si>
  <si>
    <t>https://www.ug.dk/uddannelser/akademiuddannelser/serviceprodit/akademiuddannelsen-i-byggekoordination/it-i-udfoerelsesfasen-akademiuddannelsen-i-byggekoordination</t>
  </si>
  <si>
    <t>Civilingeniør, bygge og anlæg</t>
  </si>
  <si>
    <t>teknisk forståelse, it kundskab</t>
  </si>
  <si>
    <t>Byggeteknik - mindre byggerier</t>
  </si>
  <si>
    <t>https://www.ug.dk/uddannelser/akademiuddannelser/serviceprodit/akademiuddannelsen-i-byggeteknologi/byggeteknik-mindre-byggerier-akademiuddannelsen-i-byggeteknologi</t>
  </si>
  <si>
    <t>teknisk forståelse, it kundskab, kvalitetssikring</t>
  </si>
  <si>
    <t>Samarbejde, kommunikation og konfliktforebyggelse i projekteringsforløb</t>
  </si>
  <si>
    <t>https://www.ug.dk/uddannelser/akademiuddannelser/serviceprodit/akademiuddannelsen-i-byggeteknologi/samarbejde-kommunikation-og-konfliktforebyggelse-i-projekteringsforloebet-akademiuddannelsen-i</t>
  </si>
  <si>
    <t>teknisk forståelse, koordineringsopgaver, dokumentation GMP</t>
  </si>
  <si>
    <t>Produktledelse</t>
  </si>
  <si>
    <t>https://www.ug.dk/uddannelser/akademiuddannelser/serviceprodit/akademiuddannelsen-i-innovation-produkt-og-produktion/produktledelse-akademiuddannelsen-i-innovation-produkt-og-produktion</t>
  </si>
  <si>
    <t>Projektledelse. Særligt fokus på udarbejdelse af projektplan, mål, interessentanalyse og risikovurdering. Koordineringsopgaver og kvalitetssikring</t>
  </si>
  <si>
    <t xml:space="preserve">Projektledelse </t>
  </si>
  <si>
    <t>https://www.ug.dk/uddannelser/akademiuddannelser/serviceprodit/akademiuddannelsen-i-innovation-produkt-og-produktion/projektledelse-akademiuddannelsen-i-innovation-produkt-og-produktion</t>
  </si>
  <si>
    <t>IT-konsulent</t>
  </si>
  <si>
    <t>Tekniske forståelse, IT-kundskaber, forretningsorienteret, projektledelse med særlig fokus på brugeroplevelse og frontend.</t>
  </si>
  <si>
    <t>Grafisk design og UI</t>
  </si>
  <si>
    <t xml:space="preserve">https://www.ug.dk/uddannelser/akademiuddannelser/serviceprodit/akademiuddannelsen-i-informationsteknologi/grafisk-design-og-ui-akademiuddannelsen-i-informationsteknologi
</t>
  </si>
  <si>
    <t>Forretningsorienteret, projektledelse. Særligt fokus på digitale markedsføringskompetencer.</t>
  </si>
  <si>
    <t>Digital markedsføring</t>
  </si>
  <si>
    <t>https://www.ug.dk/uddannelser/akademiuddannelser/merkantil/akademiuddannelsen-i-salg-og-markedsfoering/digital-markedsfoering-akademiuddannelsen-i-salg-og-markedsfoering</t>
  </si>
  <si>
    <t>Forretningsorienteret, projektledelse. Særligt fokus på Særligt fokus på tværmediale platforme og nye medier.</t>
  </si>
  <si>
    <t>Sociale medier</t>
  </si>
  <si>
    <t xml:space="preserve">https://www.ug.dk/uddannelser/akademiuddannelser/merkantil/akademiuddannelsen-i-kommunikation-og-formidling/sociale-medier-akademiuddannelsen-i-kommunikation-og-formidling
</t>
  </si>
  <si>
    <t>Projektledelse, styre projekter, varetage planlægning, forretningsforståelse, disponering hos leverandører. Kompetencer til at lede projektets faser.</t>
  </si>
  <si>
    <t>Projektledelse (AU I ledelse)</t>
  </si>
  <si>
    <t xml:space="preserve">https://www.ug.dk/uddannelser/akademiuddannelser/ledelse/akademiuddannelsen-i-ledelse/projektledelse-akademiuddannelsen-i-ledelse
</t>
  </si>
  <si>
    <t>Tekniske forståelse, IT-kundskaber, 
forretningsorienteret, særlig fokus på anvendelse af af kunstig intelligens i it-konsulent rollen.</t>
  </si>
  <si>
    <t>Anvendelse af kunstig intelligens</t>
  </si>
  <si>
    <t xml:space="preserve">https://www.ug.dk/uddannelser/akademiuddannelser/serviceprodit/akademiuddannelsen-i-informationsteknologi/anvendelse-af-kunstig-intelligens-akademiuddannelsen-i-informationsteknologi
</t>
  </si>
  <si>
    <t>Systemadministrator</t>
  </si>
  <si>
    <t>Tekniske forståelse, vedligeholdelse, dokumentation, fejlfinding, support.</t>
  </si>
  <si>
    <t>Systemdrift</t>
  </si>
  <si>
    <t>Systemdrift (akademiuddannelsen i informationsteknologi) | UddannelsesGuiden (ug.dk)</t>
  </si>
  <si>
    <t>Pressesekretær</t>
  </si>
  <si>
    <t>Kommunikation i praksis. Særligt fokus på den retoriske situation og kommunikationsmodeller.</t>
  </si>
  <si>
    <t>Kommunikation i praksis</t>
  </si>
  <si>
    <t>https://www.ug.dk/uddannelser/akademiuddannelser/merkantil/akademiuddannelsen-i-kommunikation-og-formidling/kommunikation-i-praksis-akademiuddannelsen-i-kommunikation-og-formidling</t>
  </si>
  <si>
    <t>Butiksassistent</t>
  </si>
  <si>
    <t>Højt serviceniveau. Skabe gode kundeoplevelser. rligt fokus på salg, service og kundepsykologi.</t>
  </si>
  <si>
    <t>Salg og salgspsykologi</t>
  </si>
  <si>
    <t>https://www.ug.dk/uddannelser/akademiuddannelser/merkantil/akademiuddannelsen-i-salg-og-markedsfoering/salg-og-salgspsykologi-akademiuddannelsen-i-salg-og-markedsfoering</t>
  </si>
  <si>
    <t xml:space="preserve">Håndtere salg via e-handel, skabe gode kundeoplevelser.
</t>
  </si>
  <si>
    <t>E-handel</t>
  </si>
  <si>
    <t>https://www.ug.dk/uddannelser/akademiuddannelser/merkantil/akademiuddannelsen-i-salg-og-markedsfoering/e-handel-akademiuddannelsen-i-salg-og-markedsfoering</t>
  </si>
  <si>
    <t>Skabe gode kundeoplevelser. Særligt fokus på branding og identitet.</t>
  </si>
  <si>
    <t>Branding i praksis</t>
  </si>
  <si>
    <t>https://www.ug.dk/uddannelser/akademiuddannelser/merkantil/akademiuddannelsen-i-kommunikation-og-formidling/branding-i-praksis-akademiuddannelsen-i-kommunikation-og-formidling</t>
  </si>
  <si>
    <t>Socialrådgiver</t>
  </si>
  <si>
    <t>Rådgivning og sagsbehandling. Særligt fokus på følelsesmæssig intelligens og samtaleteknikker.</t>
  </si>
  <si>
    <t>Coaching og konflikthåndtering</t>
  </si>
  <si>
    <t>https://www.ug.dk/uddannelser/akademiuddannelser/ledelse/akademiuddannelsen-i-ledelse/coaching-og-konflikthaandtering-akademiuddannelsen-i-ledelse</t>
  </si>
  <si>
    <t>KEA</t>
  </si>
  <si>
    <t>IT- og teleteknik</t>
  </si>
  <si>
    <t>Teknisk forståelse, ITIL, fejlfinding, dokumentation</t>
  </si>
  <si>
    <t>Opkvalificering indenfor tech-området Borgere i job/ExOpi Talent Academyprivat</t>
  </si>
  <si>
    <t>Faxe</t>
  </si>
  <si>
    <t>Sundhed, omsorg og personlig pleje</t>
  </si>
  <si>
    <t>Handicaphjælper</t>
  </si>
  <si>
    <t>personlig pleje, rengøring, madlavning, indkøb, praktisk hjælp, ledsagelse, respiratorisk overvågning, tøjvask</t>
  </si>
  <si>
    <t>Deltageren kan hjælpe voksne med nedsat funktionsevne og brug for hjælp i eget hjem. Deltageren forstår sin rolles betydning og kan samarbejde med borgeren ud fra gældende lovgivning. Deltageren kan udvise empati og arbejde etisk forsvarligt.</t>
  </si>
  <si>
    <t>Personlig hjælper og ledsager</t>
  </si>
  <si>
    <t>UddannelsesmÃ¥l med detaljer (sevu.dk)</t>
  </si>
  <si>
    <t>Deltageren kan tilrettelægge og udføre forflytnings- og lejringsopgaver i borgerens hjem. Deltageren har vægt på videndeling, samarbejde, etik, forebyggelse, arbejdsmiljø samt anvendelse af borgerens resurser og tekniske hjælpemidler.</t>
  </si>
  <si>
    <t>Forflytning og speciallejring i borgerens hjem</t>
  </si>
  <si>
    <t>Pædagogisk, socialt og kirkeligt arbejde</t>
  </si>
  <si>
    <t>Pædagoggisk assistent</t>
  </si>
  <si>
    <t>Anerkendende tilgang, samarbejde med forældre, SFO, udvikling af den pædagogiske praksis, se verden ud fra børnenes perspektiv</t>
  </si>
  <si>
    <t>Uddannelsen er en introduktion til at arbejde i dagtilbud. Efter uddannelsen kan deltageren selvstændigt og i samarbejde med kollegaer tilrettelægge trygge og udviklende læringsmiljøer i barnets hverdag. Uddannelsen giver viden om børns grundlæggende behov og udvikling som en forudsætning for at fremme barnets trivsel, læring og dannelse. Deltageren lærer at arbejde ud fra det fælles pædagogiske grundlag med fokus på børnesyn, børneperspektiv, børnefællesskaber, leg og det brede læringsbegreb.</t>
  </si>
  <si>
    <t>Pædagogmedhjælper i dagtilbud</t>
  </si>
  <si>
    <t>Deltageren kan anvende en neuropædagogisk tilgang som et redskab i det pædagogiske arbejde med børn, unge og voksne. Deltageren har indblik i hjernens funktioner og sanseintegration. Deltageren kan tage udgangspunkt i den enkeltes behov, forudsætninger og udviklingsmuligheder i tilrettelæggelsen af det pædagogiske arbejde samt reflektere over betydningen af sin egen adfærd i samspillet.</t>
  </si>
  <si>
    <t>Neuropædagogik som redskab i pædagogisk arbejde</t>
  </si>
  <si>
    <t>44859 Målbeskrivelse.pdf (sevu.dk)</t>
  </si>
  <si>
    <t>Deltageren har kommunikationsredskaber og færdigheder i grundlæggende principper for anerkendende kommunikation. Deltageren kender til sundhedsloven, serviceloven eller dagtilbudsloven.</t>
  </si>
  <si>
    <t>Anerkendende kommunikation i omsorgsarbejdet</t>
  </si>
  <si>
    <t>42834 Målbeskrivelse.pdf (sevu.dk)</t>
  </si>
  <si>
    <t>Uddannelsen er en basisuddannelse for omsorgsmedhjælpere. Deltageren kan i samarbejde med borgere med udviklingshæmning indgå i respektfulde relationer, der fremmer borgerens selvbestemmelse og trivsel. Deltageren har viden om borgere med udviklingshæmning. Deltageren kan dokumentere sit arbejde og gennemføre pædagogiske aktiviteter med hensyn til borgerens ønsker og behov.</t>
  </si>
  <si>
    <t>Arbejdet som omsorgsmedhjælper</t>
  </si>
  <si>
    <t>48116 Målbeskrivelse.pdf (sevu.dk)</t>
  </si>
  <si>
    <t>Social- og sundhedshjælper</t>
  </si>
  <si>
    <t>Rehabilitering, samarbejde med borgere, dokumentation, samarbejde med pårørende, IT kendskab, ældre borgere, hjemmepleje, anerkendende tilgang</t>
  </si>
  <si>
    <t>Deltageren kan medvirke ved medicinadministration inden for sit ansvars- og kompetenceområde med afsæt i arbejdspladsens instrukser og gældende lovgivning. Deltageren har viden om hvordan man udleverer medicin, hjælper borgeren med korrekt indtagelse og observerer og reagerer på forandringer ud fra viden om virkning, bivirkning og interaktioner hos de hyppigst forekommende lægemidler i din praksis.</t>
  </si>
  <si>
    <t>Medvirken ved medicinadministration</t>
  </si>
  <si>
    <t>Medvirken ved medicinadministration | SEVU</t>
  </si>
  <si>
    <t>Deltageren har en grundlæggende viden om personer med demens.</t>
  </si>
  <si>
    <t>Omsorg for personer med demens</t>
  </si>
  <si>
    <t>44327 Målbeskrivelse.pdf (sevu.dk)</t>
  </si>
  <si>
    <t>Plejehjemsmedhjælper</t>
  </si>
  <si>
    <t>rengøring, personlig pleje, ældre borgere, praktisk hjælp, samarbejde med pårørende, tøjvask, omsorgrsopgaver</t>
  </si>
  <si>
    <t>Efter uddannelsen har du viden om basale ikke-komplicerede omsorgs- og plejeopgaver hos borgeren på plejehjem eller hjemmepleje, fx støtte til af- og påklædning, rengøring, mobilisering samt støtte til at spise og drikke. Du får viden om etik, kommunikation og omsorg i mødet med borgerne. Du får viden om, hvad du skal observere hos borgeren, sådan at du kan reagere hvis borgeren er ved at blive syg, og du lærer at videreformidle dine observationer til rette sundhedsfaglige kollega.</t>
  </si>
  <si>
    <t>Intro til arbejde på plejecentre og i hjemmepleje</t>
  </si>
  <si>
    <t>Efter uddannelsen kan du bidrage til udførelse af opgaver hos ældre borgere samt medvirke til et sundt arbejdsmiljø</t>
  </si>
  <si>
    <t>På vej mod SOSU - basis</t>
  </si>
  <si>
    <t>Deltagerne er orienteret om og har elementære færdigheder i nødflytning, livreddende førstehjælp og alarmering. Undervisningen giver deltagerne forståelse for førstehjælpens betydning og sigter mod at motivere dem for at gennemføre en egentlig uddannelse i førstehjælp.</t>
  </si>
  <si>
    <t>Introduktion til førstehjælp på jobbet</t>
  </si>
  <si>
    <t>Introduktion til førstehjælp på jobbet | SEVU</t>
  </si>
  <si>
    <t>Deltageren kan identificere og håndtere livstruende problemer hos borgere med særlige sygdomsproblematikker og handicap.</t>
  </si>
  <si>
    <t>Akut nødhjælp til ældre og handicappede</t>
  </si>
  <si>
    <t>42922 Målbeskrivelse.pdf (sevu.dk)</t>
  </si>
  <si>
    <t>På dette kursus lærer du at variere dine arbejdsstillinger og dermed undgå nedslidning. Du lærer også at kommunikere om ergonomi og arbejdsprocesser. Endeligt lærer du om den danske model for arbejdsmiljø og hvordan man anmelder arbejdsskader</t>
  </si>
  <si>
    <t>Ergonomi inden for ufaglærte og faglærte job</t>
  </si>
  <si>
    <t>Deltageren kan, på baggrund af den tilførte viden om hvordan og hvorfor de hygiejniske principper skal bruges i dagligdagen, være med til at afbryde smitteveje, såvel på institutionerne som i den enkelte borgers eget hjem.</t>
  </si>
  <si>
    <t>Generel hygiejne i socialt og pædagogisk arbejde</t>
  </si>
  <si>
    <t>48096 Målbeskrivelse.pdf (sevu.dk)</t>
  </si>
  <si>
    <t>Social- og sundhedsassistent</t>
  </si>
  <si>
    <t>Rehabilitering, samarbejde med pårørende, dokumentation, IT kendskab, samarbejde med borgere, demensområdet, anerkendende tilgang</t>
  </si>
  <si>
    <t>Uddannelsen styrker dine kompetencer til at kunne planlægge og tage ansvar for samarbejdet med pårørende. Du får viden og færdigheder til at indgå i et professionelt samarbejde med pårørende med udgangspunkt i forståelse for rammer for relationsdannelse, din egen rolle, dine kollegaers rolle og de pårørendes forudsætninger og ønsker.</t>
  </si>
  <si>
    <t>Samarbejde med pårørende</t>
  </si>
  <si>
    <t>Deltageren kan tage udgangspunkt i borgerens behov for hjælp og støtte på en respektfuld måde ud fra reglerne om magtanvendelse.</t>
  </si>
  <si>
    <t>Magt og omsorg</t>
  </si>
  <si>
    <t>44627 Målbeskrivelse.pdf (sevu.dk)</t>
  </si>
  <si>
    <t>Deltagerne kan arbejde med at dokumentere og evaluere målene i pædagogisk eller social- og sundhedsarbejdet. De har kendskab til dokumentation som kan præcisere og udvikle opstillede mål og metoder.</t>
  </si>
  <si>
    <t>Dokumentation og evaluering af pæd.-sosuarbejde</t>
  </si>
  <si>
    <t>Deltagerne kender tavshedspligten og kan varetage behovsbestemte opgaver hos ældre. Deltageren kan udøve praktiske førstehjælpshandlinger, tilpasset de særlige risici der gælder for ældre borgere.</t>
  </si>
  <si>
    <t>Praktisk hjælp til ældre</t>
  </si>
  <si>
    <t>42690 Målbeskrivelse.pdf (sevu.dk)</t>
  </si>
  <si>
    <t>SOSU H</t>
  </si>
  <si>
    <t>It og teleteknik</t>
  </si>
  <si>
    <t>IT-arkitekt</t>
  </si>
  <si>
    <t>Digitale kompetencer, Teknisk forståelse, Forretningsforståelse</t>
  </si>
  <si>
    <t>IT konsulent mm. Vi målretterkandidaterskompetencerogmatcher med virksomhedersbehov.</t>
  </si>
  <si>
    <t>ExOpi kursus talent Academy</t>
  </si>
  <si>
    <t xml:space="preserve">Privat </t>
  </si>
  <si>
    <t>intet</t>
  </si>
  <si>
    <t>https://www.exopi.dk/talent-acedemy/</t>
  </si>
  <si>
    <t>Furesø</t>
  </si>
  <si>
    <t xml:space="preserve">Opkvalificering inden anerkendende, 
pædagogisk tilgang med fokus på 
læring og børn/unges skærm forbrug i 
klub, SFO og skoler. Udviling af den 
pædagogiske praksis ift. indragelse 
af online spil mv. i læring og 
kommunikation.Med udgangspunkt i
 øget forståelse for børn/unges 
digitale praksis og fokus på
 digitale dannelse. </t>
  </si>
  <si>
    <t>Underviser i gaming, esport og
 digitale fællesskaber med 
praktikforløb</t>
  </si>
  <si>
    <t>Underviser i gaming, esport og digitale fællesskaber med praktikforløb (astralis.gg)</t>
  </si>
  <si>
    <t>Formålet med forløbet er at opkvalificere lediges faglige og personlige kompetencer mhp. at opnå beskæftigelse efter endt forløb. Improve Business arbejder med et praktisk og case baseret fokus igennem et for_x0002_løb på i alt otte uger. Kandidaterne vælger sig ind på- og bliver matchet med en business case blandt de deltagende virksomheder pba. hhv. motivation og faglige kompetencer.</t>
  </si>
  <si>
    <t>Improve Business Academy</t>
  </si>
  <si>
    <t>Forløbet bliver struktureret så kandidaterne får indsigt i AI´s grundlæggende principper og lærer hvordan teknologierne anvendes og integreres i virksomhederne.</t>
  </si>
  <si>
    <t xml:space="preserve">AI for ledige </t>
  </si>
  <si>
    <t>AI-kursus for ledige hos Bigum&amp;Co</t>
  </si>
  <si>
    <t xml:space="preserve">IT-kundskaber Teknisk forståelse, Support og forretningsorienteretOpkvalificering af it-supportere og lignende så de kan træde direkte ind i virksomhederne og supportere på den anvendte versioner uanset og det er on-premises eller cloud baseret server. Herunder de facetter der er i Azure for at arbejde med ML og AI ogvægte et fokus her. </t>
  </si>
  <si>
    <t>Softwareudvikler, backend</t>
  </si>
  <si>
    <t xml:space="preserve"> Javascript, .NET, HTML, GIT, Agil udvikling. Læring og opkvalificering af Python programmering med fokus på AI for borgere med lidt fundament (typisk autodidakte) og til borgere med erfaring inden for øvrige programmeringssprog. Der vægtes et fokus på AI og ML da sproget er det fortrukne i denne niche.</t>
  </si>
  <si>
    <t>Python Programmering - med fokus på AI</t>
  </si>
  <si>
    <t>Lægesekretær</t>
  </si>
  <si>
    <t>Telefonbetjening, Booking, Registering, IT kundskaber, Administrative opgaver. Opkvalificering af nødvendige administrative kompetencer indenfor alle Microsoft Office-pakkens programmer, Word, Excel, Outlook, PowerPoint og opsætning/teknisk forståelse. Integrering af AI-værktøjer i Office-pakkens programmer samt læring i selvstændige AI-værktøjer som ChatGPT. MidJourney &amp; DALL-E m.m</t>
  </si>
  <si>
    <t>Ejendomsadministrator</t>
  </si>
  <si>
    <t>Bogføring, udarbejdelse af kontrakter og regnskaber, administrativt arbejde, IT kundskab. Opkvalificering at alle emner indenfor regnskab og bogføring herunder lønbogholderi. Gennemgang af årsregnskabet - et all-round regnskabs- og bogføringskursus.</t>
  </si>
  <si>
    <t>Bogføring, Udarbejdelse af kontrakter, Regnskaber, Administrativt arbejde, IT-kundskaber. Anvendelse af udbredte værktøjer som UnikBolig hvor der vil være en grundig gennemgang af hvordan man bruger samt tilhørende praktiske øvelser. Bogføring rettet mod ejendomsadministration samt teori indenfor kommunikation.</t>
  </si>
  <si>
    <t>Ejendomsadministrator inkl. Kommunikation &amp; Bogføring</t>
  </si>
  <si>
    <t>https://www.itucation.dk/wp-content/uploads/2024/01/Ejendomsadministrator-inkl.-Kommunikation-Bogfoering.pdf</t>
  </si>
  <si>
    <t>Industrioperatør</t>
  </si>
  <si>
    <t>kvalitetssikring, projektledelse. Forståelse og viden om påkrævede GMP-regler samt hvordan disse implementeres i praksis og vedligeholdes. Medicinalindustriel produktion, GMP 1, GMP i praksis, GMP 2, Fremstilling af sterile lægemidler, Steril 1, Fremstilling af steril batch, Steril 2. Kompetencer indenfor kommunikation, mundtligt som skriftlig, samt projektledelse og -styring. MS Office programmer inddrages som redskab og kompetencer opnås på bruger- til avanceret niveau.</t>
  </si>
  <si>
    <t>Teknisk forståelse, AI-værktøjer, ChatGPT,
 MidJourney AI, Sora AI og Figma, Grafisk designmed fokus på AIog derved skabe Brugervenlighed (UX),
 Projektledelse, Generativ AI, Videoproduktion med AI, Billedgenerering med AI.
Adobe Photoshop, Adobe Illustrator, Adobe InDesign, UX research, SCRUM, Webdesign, Mågrupper, Persona,  Costumer journey mapping, Testmetoder</t>
  </si>
  <si>
    <t>Produktion af grafiske produkter med AI</t>
  </si>
  <si>
    <t>https://www.itucation.dk/wp-content/uploads/2024/02/Produktion-af-grafiske-produkter-med-AI.pdf</t>
  </si>
  <si>
    <t>København</t>
  </si>
  <si>
    <t>Tømrer</t>
  </si>
  <si>
    <t>højt serviceniveau, nybyggeri, kundeservice, tømreropgaver, renovering, skabe gode kundeoplevelser, levere en salgsklar butik, spæjderarbejde, kundeorienteret</t>
  </si>
  <si>
    <t>Undertage - Montering af undertage</t>
  </si>
  <si>
    <t>Undertage - Montering af undertage | UddannelsesGuiden (ug.dk)</t>
  </si>
  <si>
    <t>Vægkonstruktion - opstilling og beklædning</t>
  </si>
  <si>
    <t>Vægkonstruktion - opstilling og beklædning | UddannelsesGuiden (ug.dk)</t>
  </si>
  <si>
    <t>Råd og svamp - udbedring af råd, svamp og insekt</t>
  </si>
  <si>
    <t>Råd og svamp - udbedring af råd, svamp og insekt | UddannelsesGuiden (ug.dk)</t>
  </si>
  <si>
    <t>EUD-Oplæringsvejledning for den daglige oplærer</t>
  </si>
  <si>
    <t>EUD-Oplæringsvejledning for den daglige oplærer | UddannelsesGuiden (ug.dk)</t>
  </si>
  <si>
    <t>Grundlæggende Vagt | UddannelsesGuiden (ug.dk)</t>
  </si>
  <si>
    <t>Ajourføring for tømrerbranchen</t>
  </si>
  <si>
    <t>Ajourføring for tømrerbranchen | UddannelsesGuiden (ug.dk)</t>
  </si>
  <si>
    <t>Restaurering - traditionelle træsamlinger</t>
  </si>
  <si>
    <t>Restaurering - traditionelle træsamlinger | UddannelsesGuiden (ug.dk)</t>
  </si>
  <si>
    <t>Murer</t>
  </si>
  <si>
    <t>Flisearbejde, renovering, spjældarbejde, murerearbejde, nybyggeri, støbning, fugearbejde</t>
  </si>
  <si>
    <t>Avanceret flisearbejde</t>
  </si>
  <si>
    <t>Avanceret flisearbejde | UddannelsesGuiden (ug.dk)</t>
  </si>
  <si>
    <t>Murede kupler og hvælv - udførelse</t>
  </si>
  <si>
    <t>Murede kupler og hvælv - udførelse | UddannelsesGuiden (ug.dk)</t>
  </si>
  <si>
    <t>Kvadre og palæpuds - udførelse</t>
  </si>
  <si>
    <t>Kvadre og palæpuds - udførelse | UddannelsesGuiden (ug.dk)</t>
  </si>
  <si>
    <t>Tunge væg- og gulvkonstruktioner til brug i vådrum</t>
  </si>
  <si>
    <t>Tunge væg- og gulvkonstruktioner til brug i vådrum | UddannelsesGuiden</t>
  </si>
  <si>
    <t>Vådrumssikring</t>
  </si>
  <si>
    <t>Vådrumssikring | UddannelsesGuiden (ug.dk)</t>
  </si>
  <si>
    <t>Akademisk arbejde</t>
  </si>
  <si>
    <t>Budgetlægning, økonomistyring, forretningsorienteret, procesoptimering, analysere, IT kundskab, analysere, rapportering ERP</t>
  </si>
  <si>
    <t>Budgetlægning, økonomistyring, forretningsorienteret, analysere</t>
  </si>
  <si>
    <t>Erhvervsøkonomi og Forretningsforståelse</t>
  </si>
  <si>
    <t xml:space="preserve">https://www.ug.dk/uddannelser/diplomuddannelser/oekonomiskmerkantilediplomuddannelser/hd/hd-1-del-det-erhvervsoekonomiske-grundforloeb </t>
  </si>
  <si>
    <t>Budgetlægning, økonomistyring, procesoptimering, analysere</t>
  </si>
  <si>
    <t>Virksomhedens økonomiske planlægning</t>
  </si>
  <si>
    <t>Analysere, rapportering ERP</t>
  </si>
  <si>
    <t>Business Intelligence</t>
  </si>
  <si>
    <t>Design af analyser og undersøgelse</t>
  </si>
  <si>
    <t>Økonomistyring, analysere</t>
  </si>
  <si>
    <t>Virksomhedens økonomiske og politiske omverden</t>
  </si>
  <si>
    <t>CPH Business</t>
  </si>
  <si>
    <t>Udvikling af den pædagogiske praksis, SFO, se verden fra børnenes perspektiv</t>
  </si>
  <si>
    <t>Den styrkede pædagogiske læreplan</t>
  </si>
  <si>
    <t>https://www.ug.dk/uddannelser/arbejdsmarkedsuddannelseramu/paedagogiskomraadeogsocialogsundhedsomraadet/paedagogisk-arbejde-med-boern-og-unge/den-styrkede-paedagogiske-laereplan</t>
  </si>
  <si>
    <t>Samarbejde med forældre, SFO, udvikling af den pædagogiske praksis, se verden fra børnenes perspektiv</t>
  </si>
  <si>
    <t>Samspil og relationer i pædagogisk arbejde</t>
  </si>
  <si>
    <t>https://www.ug.dk/uddannelser/arbejdsmarkedsuddannelseramu/paedagogiskomraadeogsocialogsundhedsomraadet/paedagogisk-arbejde-med-boern-og-unge/samspil-og-relationer-i-paedagogisk-arbejde</t>
  </si>
  <si>
    <t>Anerkende tilgang, udvikling af den pædagogiske praksis, se verden fra børnenes perspektiv</t>
  </si>
  <si>
    <t>Børns motorik, sansning og bevægelse 1</t>
  </si>
  <si>
    <t>https://www.ug.dk/uddannelser/arbejdsmarkedsuddannelseramu/paedagogiskomraadeogsocialogsundhedsomraadet/paedagogisk-arbejde-med-boern-og-unge/boerns-motorik-sansning-og-bevaegelse-1</t>
  </si>
  <si>
    <t>Evaluering og pædagogisk læringsmiljø i dagtilbud</t>
  </si>
  <si>
    <t>https://www.ug.dk/uddannelser/arbejdsmarkedsuddannelseramu/paedagogiskomraadeogsocialogsundhedsomraadet/paedagogisk-arbejde-med-boern-og-unge/evaluering-og-paedagogisk-laeringsmiljoe-i-dagtilbud</t>
  </si>
  <si>
    <t>Anerkende tilgang, SFO, udvikling af den pædagogiske praksis, se verden fra børnenes perspektiv</t>
  </si>
  <si>
    <t>https://www.ug.dk/uddannelser/arbejdsmarkedsuddannelseramu/paedagogiskomraadeogsocialogsundhedsomraadet/socialpsykiatri-og-fysiskpsykisk-handicap/magt-og-omsorg</t>
  </si>
  <si>
    <t>Samarbejde med borgere, samarbejde med pårørende, ældre borgere, anerkendende tilgang</t>
  </si>
  <si>
    <t>https://www.ug.dk/uddannelser/arbejdsmarkedsuddannelseramu/paedagogiskomraadeogsocialogsundhedsomraadet/omsorg-og-pleje-i-det-kommunale-sundhedsvaesen/intro-til-arbejde-paa-plejecentre-og-i-hjemmepleje</t>
  </si>
  <si>
    <t>Dokumentation, anerkende tilgang</t>
  </si>
  <si>
    <t>Tidlig opsporing af sygdomstegn</t>
  </si>
  <si>
    <t>https://www.ug.dk/uddannelser/arbejdsmarkedsuddannelseramu/paedagogiskomraadeogsocialogsundhedsomraadet/omsorg-og-pleje-i-det-kommunale-sundhedsvaesen/tidlig-opsporing-af-sygdomstegn</t>
  </si>
  <si>
    <t>Rehabilitering, dokumentation, samarbejde med borgere</t>
  </si>
  <si>
    <t>Medvirken til rehabilitering</t>
  </si>
  <si>
    <t>https://www.ug.dk/uddannelser/arbejdsmarkedsuddannelseramu/paedagogiskomraadeogsocialogsundhedsomraadet/omsorg-og-pleje-i-det-kommunale-sundhedsvaesen/medvirken-til-rehabilitering</t>
  </si>
  <si>
    <t>Samarbejde med borgere, samarbejde med pårørende, anerkendende tilgang</t>
  </si>
  <si>
    <t>https://www.ug.dk/uddannelser/arbejdsmarkedsuddannelseramu/paedagogiskomraadeogsocialogsundhedsomraadet/omsorg-og-pleje-i-det-kommunale-sundhedsvaesen/generel-hygiejne-i-socialt-og-paedagogisk-arbejde</t>
  </si>
  <si>
    <t>Samarbejde med borgere, dokumentation, anerkendende tilgang</t>
  </si>
  <si>
    <t>https://www.ug.dk/uddannelser/arbejdsmarkedsuddannelseramu/paedagogiskomraadeogsocialogsundhedsomraadet/socialpsykiatri-og-fysiskpsykisk-handicap/arbejdet-som-omsorgsmedhjaelper</t>
  </si>
  <si>
    <t>Ældre borgere, hjemmepleje</t>
  </si>
  <si>
    <t>De almindeligst forekommende sygdomme hos ældre</t>
  </si>
  <si>
    <t>https://www.ug.dk/uddannelser/arbejdsmarkedsuddannelseramu/paedagogiskomraadeogsocialogsundhedsomraadet/omsorg-og-pleje-i-det-kommunale-sundhedsvaesen/de-almindeligst-forekommende-sygdomme-hos-aeldre</t>
  </si>
  <si>
    <t>Medicinadministration</t>
  </si>
  <si>
    <t>https://www.ug.dk/uddannelser/arbejdsmarkedsuddannelseramu/paedagogiskomraadeogsocialogsundhedsomraadet/omsorg-og-pleje-i-det-kommunale-sundhedsvaesen/medicinadministration</t>
  </si>
  <si>
    <t>Samarbejde med borgere, anerkendede tilgang</t>
  </si>
  <si>
    <t>Voldsforebyggelse, konfliktløsning og udvikling</t>
  </si>
  <si>
    <t>https://www.ug.dk/uddannelser/arbejdsmarkedsuddannelseramu/paedagogiskomraadeogsocialogsundhedsomraadet/socialpsykiatri-og-fysiskpsykisk-handicap/voldsforebyggelse-konfliktloesning-og-udvikling</t>
  </si>
  <si>
    <t>Postoperativ observation og pleje i hjemmeplejen</t>
  </si>
  <si>
    <t>https://www.ug.dk/uddannelser/arbejdsmarkedsuddannelseramu/paedagogiskomraadeogsocialogsundhedsomraadet/omsorg-og-pleje-i-det-kommunale-sundhedsvaesen/postoperativ-observation-og-pleje-i-hjemmeplejen</t>
  </si>
  <si>
    <t>Samarbejde med borgere, rehabilitering, demensområdet, samarbejde med pårørende</t>
  </si>
  <si>
    <t>Borgere med kronisk sygdom</t>
  </si>
  <si>
    <t>https://www.ug.dk/uddannelser/arbejdsmarkedsuddannelseramu/paedagogiskomraadeogsocialogsundhedsomraadet/omsorg-og-pleje-i-det-kommunale-sundhedsvaesen/borgere-med-kronisk-sygdom</t>
  </si>
  <si>
    <t>Rehabilitering som arbejdsform</t>
  </si>
  <si>
    <t>https://www.ug.dk/uddannelser/arbejdsmarkedsuddannelseramu/paedagogiskomraadeogsocialogsundhedsomraadet/omsorg-og-pleje-i-det-kommunale-sundhedsvaesen/rehabilitering-som-arbejdsform</t>
  </si>
  <si>
    <t>Dokumentation</t>
  </si>
  <si>
    <t>Dokumentation og evaluering af pæd./sosuarbejde</t>
  </si>
  <si>
    <t>https://www.ug.dk/uddannelser/arbejdsmarkedsuddannelseramu/paedagogiskomraadeogsocialogsundhedsomraadet/paedagogisk-arbejde-med-boern-og-unge/dokumentation-og-evaluering-af-paedsosuarbejde</t>
  </si>
  <si>
    <t>Rehabilitering, dokumentation, samarbejde med borgere, samarbejde med pårørende, anerkendende tilgang</t>
  </si>
  <si>
    <t>Prøv dig selv af som ferievikar inden for social- og sundhedsom</t>
  </si>
  <si>
    <t>http://www.erhvervs-konsulenterne.dk/sw/frontend/show.asp?parent=606098&amp;leftmenu_parent=288103&amp;layout=1</t>
  </si>
  <si>
    <t>FOA reg.pos</t>
  </si>
  <si>
    <t>Socialpædagog</t>
  </si>
  <si>
    <t>Dokumentation, unge, anderkendende tilgang, IT kundskab, psykiatri, samarbejde</t>
  </si>
  <si>
    <t>Unge, anerkende tilgang, samarbejde</t>
  </si>
  <si>
    <t>Forebyggelse af skolefravær</t>
  </si>
  <si>
    <t>https://basenkompetencecenter.dk/vare/kursus-forebyggelse-af-skolefravaer/</t>
  </si>
  <si>
    <t>Psykiatri, dokumentation, samarbejde</t>
  </si>
  <si>
    <t>Diagnoseland</t>
  </si>
  <si>
    <t>https://basenkompetencecenter.dk/vare/kursus-diagnoseland/</t>
  </si>
  <si>
    <t>FOA</t>
  </si>
  <si>
    <t>3f reg.pos</t>
  </si>
  <si>
    <t>Projektledelse, Revit, AutoCad, tilsyn, byggeledelse, rådgivning, IT kundskaber</t>
  </si>
  <si>
    <t xml:space="preserve">FEM-design </t>
  </si>
  <si>
    <t>Deisgn Thinking</t>
  </si>
  <si>
    <t>privat</t>
  </si>
  <si>
    <t>Design Thinking | Workshop | Tilmeld dig her (teknologisk.dk)</t>
  </si>
  <si>
    <t>Microsoft Office</t>
  </si>
  <si>
    <t>Excel Grundlæggende</t>
  </si>
  <si>
    <t>Excel Grundlæggende | Kursus | Lav overskuelige regneark (teknologisk.dk)</t>
  </si>
  <si>
    <t>Revit</t>
  </si>
  <si>
    <t>Revit Architecture</t>
  </si>
  <si>
    <t>Kursus for ledige i Revit Architecture [Godkendt kursus] (cadskolen.dk)</t>
  </si>
  <si>
    <t>Projektledelse, teknisk forståelse, IT kundskab, kvalitetssikring, AutoCad, koordineringsopgaver, dokumentation GMP</t>
  </si>
  <si>
    <t>Prjektledelse</t>
  </si>
  <si>
    <t>Den fleksible projektlederuddannelse i byggeriet</t>
  </si>
  <si>
    <t xml:space="preserve">privat </t>
  </si>
  <si>
    <t>Den fleksible projektlederuddannelse i byggeriet (teknologisk.dk)</t>
  </si>
  <si>
    <t>Farmaceut</t>
  </si>
  <si>
    <t>GMP, kvalitetssikring, IT kundskab, SAP, CMC, support</t>
  </si>
  <si>
    <t xml:space="preserve">Excel </t>
  </si>
  <si>
    <t>GMP</t>
  </si>
  <si>
    <t>Grundlæggende GMP</t>
  </si>
  <si>
    <t>Grundlæggende GMP (pharmakon.dk)</t>
  </si>
  <si>
    <t>ERP og SAP</t>
  </si>
  <si>
    <t>ERP introkursus</t>
  </si>
  <si>
    <t>SAP kursus for ledige. [Godkendt jobrettet uddannelse] (nyledige.dk)</t>
  </si>
  <si>
    <t>Jurist</t>
  </si>
  <si>
    <t>Rådgivning, sagsbehandling, GDPR, forvaltningsret, lovgivningsarbejde</t>
  </si>
  <si>
    <t>GDPR</t>
  </si>
  <si>
    <t>EU persondataforordningen - Få overblik og indblik på én dag (teknologisk.dk)</t>
  </si>
  <si>
    <t>Teknologiforståele</t>
  </si>
  <si>
    <t>Teknologiforståelse for jurister</t>
  </si>
  <si>
    <t>Teknologiforståelse for jurister | Jura og teknik | Tilmeld (teknologisk.dk)</t>
  </si>
  <si>
    <t>Kvalitetsingeniør</t>
  </si>
  <si>
    <t>Kvalitetssikring, GMP, ISO 91, teknisk forståelse, IT kundskab, ISO, dokumentation, ISO 13485, kvalitetssystemer</t>
  </si>
  <si>
    <t>ISO 91</t>
  </si>
  <si>
    <t>Grundlæggende Kvalitetsledelse</t>
  </si>
  <si>
    <t>Grundlæggende kvalitetsledelse (dnv.dk)</t>
  </si>
  <si>
    <t>ISO 13485</t>
  </si>
  <si>
    <t>Lær om kvalitetsledelse for medicinsk udstyr - ISO 13485 - Dansk Standard</t>
  </si>
  <si>
    <t>Teknsik forståelse, IT kundskaber, forretningsorienteret, projektledelse, SQL, support</t>
  </si>
  <si>
    <t>Specialisterne Academy afklarer og opkvalificerer</t>
  </si>
  <si>
    <t>Bygger bro til IT branchen</t>
  </si>
  <si>
    <t>AKA</t>
  </si>
  <si>
    <t>Slet</t>
  </si>
  <si>
    <t>slet</t>
  </si>
  <si>
    <t>Rengøring, ejendomsservice og renovation</t>
  </si>
  <si>
    <t>Servicetekniker, rengøring og ejendomsservice</t>
  </si>
  <si>
    <t>Rengøring, vedligeholdelse, reparationer, IT-kundskab, teknisk forståelse, pleje af grønne områder, vedligeholdelse af bygninger</t>
  </si>
  <si>
    <t>Rengøring</t>
  </si>
  <si>
    <t>Materialekendskab og rengøringskemi</t>
  </si>
  <si>
    <t>https://www.ug.dk/uddannelser/arbejdsmarkedsuddannelseramu/serviceerhvervene/rengoeringsservice/materialekendskab-og-rengoeringskemi</t>
  </si>
  <si>
    <t>Rengøringsudstyr og -metoder</t>
  </si>
  <si>
    <t>https://www.ug.dk/uddannelser/arbejdsmarkedsuddannelseramu/serviceerhvervene/rengoeringsservice/rengoeringsudstyr-og-0</t>
  </si>
  <si>
    <t>Grundlæggende Rengøringshygiejne</t>
  </si>
  <si>
    <t>https://www.ug.dk/uddannelser/arbejdsmarkedsuddannelseramu/serviceerhvervene/rengoeringsservice/grundlaeggende-0</t>
  </si>
  <si>
    <t>Måling og vurdering af rengøringskvalitet</t>
  </si>
  <si>
    <t>https://www.ug.dk/uddannelser/arbejdsmarkedsuddannelseramu/serviceerhvervene/rengoeringsservice/maaling-og-vurdering-1</t>
  </si>
  <si>
    <t>Kommunikation og konflikthåndtering - service</t>
  </si>
  <si>
    <t>https://www.ug.dk/uddannelser/arbejdsmarkedsuddannelseramu/serviceerhvervene/rengoeringsservice/kommunikation-og-konflikthaandtering-service</t>
  </si>
  <si>
    <t>Arbejdsmiljø og førstehjælp ved rengøringsarbejdet</t>
  </si>
  <si>
    <t>https://www.ug.dk/uddannelser/arbejdsmarkedsuddannelseramu/serviceerhvervene/rengoeringsservice/arbejdsmiljoe-og-foerstehjaelp-ved-rengoeringsarbejdet</t>
  </si>
  <si>
    <t>Daglig erhvervsrengøring</t>
  </si>
  <si>
    <t>https://www.ug.dk/uddannelser/arbejdsmarkedsuddannelseramu/serviceerhvervene/rengoeringsservice/daglig-0</t>
  </si>
  <si>
    <t>Daglig erhvervsrengøring for F/I</t>
  </si>
  <si>
    <t>https://www.ug.dk/uddannelser/arbejdsmarkedsuddannelseramu/serviceerhvervene/rengoeringsservice/daglig-1</t>
  </si>
  <si>
    <t>Service i rengøringsarbejdet</t>
  </si>
  <si>
    <t>https://www.ug.dk/uddannelser/arbejdsmarkedsuddannelseramu/serviceerhvervene/rengoeringsservice/service-i-0</t>
  </si>
  <si>
    <t>Grundlæggende rengøringshygiejne, del 2</t>
  </si>
  <si>
    <t>https://www.ug.dk/uddannelser/arbejdsmarkedsuddannelseramu/serviceerhvervene/rengoeringsservice/grundlaeggende-rengoeringshygiejne-del-2</t>
  </si>
  <si>
    <t>Ergonomi ved rengøringsarbejdet</t>
  </si>
  <si>
    <t>https://www.ug.dk/uddannelser/arbejdsmarkedsuddannelseramu/serviceerhvervene/rengoeringsservice/ergonomi-ved-rengoeringsarbejdet</t>
  </si>
  <si>
    <t>Personlig planlægning af rengøringsarbejdet</t>
  </si>
  <si>
    <t>https://www.ug.dk/uddannelser/arbejdsmarkedsuddannelseramu/serviceerhvervene/rengoeringsservice/personlig-0</t>
  </si>
  <si>
    <t>Udstyr og metoder ved vinduespudsning</t>
  </si>
  <si>
    <t>https://www.ug.dk/uddannelser/arbejdsmarkedsuddannelseramu/serviceerhvervene/rengoeringsservice/udstyr-og-metoder-ved-vinduespudsning</t>
  </si>
  <si>
    <t>Kundeservice ved vinduespudsning</t>
  </si>
  <si>
    <t>https://www.ug.dk/uddannelser/arbejdsmarkedsuddannelseramu/serviceerhvervene/rengoeringsservice/kundeservice-ved-vinduespudsning</t>
  </si>
  <si>
    <t>Tilbudsgivning ved vinduespudsning</t>
  </si>
  <si>
    <t>https://www.ug.dk/uddannelser/arbejdsmarkedsuddannelseramu/serviceerhvervene/rengoeringsservice/tilbudsgivning-ved-vinduespudsning</t>
  </si>
  <si>
    <t>Ergonomi ved vinduespudsning</t>
  </si>
  <si>
    <t>https://www.ug.dk/uddannelser/arbejdsmarkedsuddannelseramu/serviceerhvervene/rengoeringsservice/ergonomi-ved-vinduespudsning</t>
  </si>
  <si>
    <t>Materialekendskab og rengøringskemi ved vinduespudsning</t>
  </si>
  <si>
    <t>https://www.ug.dk/uddannelser/arbejdsmarkedsuddannelseramu/serviceerhvervene/rengoeringsservice/materialekendskab-reng-kemi-vvinduespudsning</t>
  </si>
  <si>
    <t>Optimering af rengøringsmetoder og arbejdsgange</t>
  </si>
  <si>
    <t>https://www.ug.dk/uddannelser/arbejdsmarkedsuddannelseramu/serviceerhvervene/rengoeringsservice/optimering-af-0</t>
  </si>
  <si>
    <t>Hygiejne på skoler og institutioner</t>
  </si>
  <si>
    <t>https://www.ug.dk/uddannelser/arbejdsmarkedsuddannelseramu/serviceerhvervene/rengoeringsservice/hygiejne-paa-skoler-0</t>
  </si>
  <si>
    <t>TEC</t>
  </si>
  <si>
    <t>social- og sundhedshjælper</t>
  </si>
  <si>
    <t>Arbejdsmiljø i sosu-arbejdet, etik og adfærd</t>
  </si>
  <si>
    <t>Grundlæggende faglig regning</t>
  </si>
  <si>
    <t>social- og sundhedsassistent</t>
  </si>
  <si>
    <t>Ergonomi indenfor faglærte og ufaglærte job</t>
  </si>
  <si>
    <t>https://www.ug.dk/uddannelser/arbejdsmarkedsuddannelseramu/tvaerfagligeomraade/obligatorisk-faelleskatalog/ergonomi-inden-faglaerte-og-ufaglaerte-job</t>
  </si>
  <si>
    <t>Samarbejde med ældre om gode kostvaner</t>
  </si>
  <si>
    <t>Velfærdsteknologi i det daglige omsorgsarbejde</t>
  </si>
  <si>
    <t>Egenkontrol</t>
  </si>
  <si>
    <t>Almen fødevarehygiejne</t>
  </si>
  <si>
    <t>https://www.ug.dk/uddannelser/arbejdsmarkedsuddannelseramu/koekkenrestaurantbagerkonditorogkoedbranchen-8</t>
  </si>
  <si>
    <t>Madlavning</t>
  </si>
  <si>
    <t>Anretning</t>
  </si>
  <si>
    <t>https://www.ug.dk/uddannelser/arbejdsmarkedsuddannelseramu/koekkenrestaurantbagerkonditorogkoedbranchen/madfremstilling-restaurant-kantine-og-catering/anretning</t>
  </si>
  <si>
    <t>Arbejdsmiljø 1 i faglærte og ufaglærte job</t>
  </si>
  <si>
    <t>Grundtilberedning</t>
  </si>
  <si>
    <t>https://www.ug.dk/uddannelser/arbejdsmarkedsuddannelseramu/koekkenrestaurantbagerkonditorogkoedbranchen/madfremstilling-restaurant-kantine-og-catering/grundtilberedning</t>
  </si>
  <si>
    <t>Råvarer i køkkenet - trin 1</t>
  </si>
  <si>
    <t>https://www.ug.dk/uddannelser/arbejdsmarkedsuddannelseramu/koekkenrestaurantbagerkonditorogkoedbranchen/madfremstilling-restaurant-kantine-og-catering/raavarer-i-koekkenet-trin-1</t>
  </si>
  <si>
    <t>Råvarer i køkkenet - trin 2</t>
  </si>
  <si>
    <t>https://www.ug.dk/uddannelser/arbejdsmarkedsuddannelseramu/koekkenrestaurantbagerkonditorogkoedbranchen/madfremstilling-restaurant-kantine-og-catering/raavarer-i-koekkenet-trin-2</t>
  </si>
  <si>
    <t>Tilberedning af det varme og kolde køkken - trin 1</t>
  </si>
  <si>
    <t>https://www.ug.dk/uddannelser/arbejdsmarkedsuddannelseramu/koekkenrestaurantbagerkonditorogkoedbranchen/madfremstilling-restaurant-kantine-og-catering/tilberedning-af-det-varme-og-kolde-koekken-trin-1</t>
  </si>
  <si>
    <t>Microsoft office, teknisk forståelse, Microsoft 365, ITIL, fejlfinding, dokumentation</t>
  </si>
  <si>
    <t>Teknisk Forståelse</t>
  </si>
  <si>
    <t>Netteknik, cloud, install. og konfig.</t>
  </si>
  <si>
    <t>https://www.ug.dk/uddannelser/arbejdsmarkedsuddannelseramu/metalindustrien/data-og-kommunikationstekniske-omraade/netteknik-cloud-install-og-konfig</t>
  </si>
  <si>
    <t>Netteknik: Deployment i servermiljø</t>
  </si>
  <si>
    <t>https://www.ug.dk/uddannelser/arbejdsmarkedsuddannelseramu/metalindustrien/data-og-kommunikationstekniske-omraade/netteknik-deployment-i-servermiljoe</t>
  </si>
  <si>
    <t>Serveradministration og sikkerhed</t>
  </si>
  <si>
    <t>https://www.ug.dk/uddannelser/arbejdsmarkedsuddannelseramu/metalindustrien/data-og-kommunikationstekniske-omraade/serveradministration-og-sikkerhed</t>
  </si>
  <si>
    <t>Gaffeltruck B</t>
  </si>
  <si>
    <t>Gaffeltruck certifikatkursus B, 7 dage</t>
  </si>
  <si>
    <t>https://www.ug.dk/uddannelser/arbejdsmarkedsuddannelseramu/transporterhvervene/lager-terminal-og-logistik/gaffeltruck-certifikatkursus-b-7-dage</t>
  </si>
  <si>
    <t>Chauffør, specialtransport</t>
  </si>
  <si>
    <t>EU kvalifikationsbevis, førerkort, kørekort CE og BE, IT kundskaber, gaffeltruck B</t>
  </si>
  <si>
    <t>EU Kvalifikationsbevis</t>
  </si>
  <si>
    <t>EU-Efteruddannelse for godschauffører - oblig.del</t>
  </si>
  <si>
    <t>https://www.ug.dk/uddannelser/arbejdsmarkedsuddannelseramu/transporterhvervene/vejgodstransport/eu-efteruddannelse-godschauffoerer-obligdel</t>
  </si>
  <si>
    <t>Kørsel med vogntog, kategori C/E</t>
  </si>
  <si>
    <t>ADR Bevis</t>
  </si>
  <si>
    <t>ADR Repetition - Grundkursus</t>
  </si>
  <si>
    <t>https://www.ug.dk/uddannelser/arbejdsmarkedsuddannelseramu/transporterhvervene/vejgodstransport/adr-repetition-grundkursus</t>
  </si>
  <si>
    <t>ADR Repetition - Grundkursus + Tank</t>
  </si>
  <si>
    <t>https://www.ug.dk/uddannelser/arbejdsmarkedsuddannelseramu/transporterhvervene/vejgodstransport/adr-repetition-grundkursus-tank</t>
  </si>
  <si>
    <t>Godstransport med lastbil -</t>
  </si>
  <si>
    <t>Kørekort BE</t>
  </si>
  <si>
    <t>Ajourføring for stykgods og distributionschauffører</t>
  </si>
  <si>
    <t>https://www.ug.dk/uddannelser/arbejdsmarkedsuddannelseramu/transporterhvervene/vejgodstransport/ajourfoering-stykgods-og-distributionschauffoer</t>
  </si>
  <si>
    <t>Kontor, administration, regnskab og finansK</t>
  </si>
  <si>
    <t>Bogføring, Navision, kreditorstyring, SAP, finansbogholderi, fakturering, IT kundskab</t>
  </si>
  <si>
    <t>SAP</t>
  </si>
  <si>
    <t>Indkøbsprocessen i et ERP system</t>
  </si>
  <si>
    <t>https://www.ug.dk/uddannelser/arbejdsmarkedsuddannelseramu/handeladministrationkommunikationogledelse/administration-7</t>
  </si>
  <si>
    <t>Kontor, administration, regnskab og finans</t>
  </si>
  <si>
    <t>Kreditorstyring</t>
  </si>
  <si>
    <t>https://www.ug.dk/uddannelser/arbejdsmarkedsuddannelseramu/handeladministrationkommunikationogledelse/viden-og-forretningsservice/kreditorstyring</t>
  </si>
  <si>
    <t>Pakkerimedarbejder</t>
  </si>
  <si>
    <t xml:space="preserve">Vareopfyldning, kassebetjening, kundeservice, rengøring, Gaffeltruck B, </t>
  </si>
  <si>
    <t>JRS</t>
  </si>
  <si>
    <t>Anlægsarbejder</t>
  </si>
  <si>
    <t>Betonarbejde, kloakarbejde, kørekort BE</t>
  </si>
  <si>
    <t>Beregning af koter, fald, anlæg, rumfang og rette vinkler i forbindelse med planlægning og udførelse af afløbsinstallationer</t>
  </si>
  <si>
    <t>Kloakering - Afløbsplan for småhuse</t>
  </si>
  <si>
    <t>https://www.ug.dk/uddannelser/arbejdsmarkedsuddannelseramu/anlaegsarbejder/kloakering-afloebsplan-smaahuse</t>
  </si>
  <si>
    <t xml:space="preserve">Udførelse af afløbsanlæg ud fra kendskab til afløbssystemers formål og indretning </t>
  </si>
  <si>
    <t>Kloakering - Afløbssystemers formål og indretning</t>
  </si>
  <si>
    <t>https://www.ug.dk/uddannelser/arbejdsmarkedsuddannelseramu/anlaegsarbejder/kloakering-afloebssystemers-formaal-og-indretning</t>
  </si>
  <si>
    <t>Kendskab og brug af gældende lægningsbestemmelser ved udførelse af afløbsinstallatione</t>
  </si>
  <si>
    <t>Kloakering - Anvendelse af lægningsbestemmelser</t>
  </si>
  <si>
    <t>https://www.ug.dk/uddannelser/arbejdsmarkedsuddannelseramu/anlaegsarbejder/kloakering-anvendelse-af-laegningsbestemmelser</t>
  </si>
  <si>
    <t>Håndtere arbejdsmiljøproblemer og opgaver, tilknyttet arbejdsmiljøloven, inden for det kloakautoriserede område og vurdere konkrete arbejdsmiljøproblemstillinger </t>
  </si>
  <si>
    <t>Kloakering - Arbejdsmiljø</t>
  </si>
  <si>
    <t>https://www.ug.dk/uddannelser/arbejdsmarkedsuddannelseramu/anlaegsarbejder/kloakering-arbejdsmiljoe</t>
  </si>
  <si>
    <t>Digitale programmer til teknisk tegning af afløbsinstallationer i småhuse til brug ved sags- og myndighedsbehandling</t>
  </si>
  <si>
    <t>Kloakering - digital tegning af afløbsplaner</t>
  </si>
  <si>
    <t>https://www.ug.dk/uddannelser/arbejdsmarkedsuddannelseramu/anlaegsarbejder/kloakering-digital-tegning-af-afloebsplaner</t>
  </si>
  <si>
    <t xml:space="preserve">Bogføring, herunder grundlæggende principper for debitering og kreditering + sammenhæng mellem resultatopgørelse og balance </t>
  </si>
  <si>
    <t>Placering af resultat- og balancekonti</t>
  </si>
  <si>
    <t>https://www.ug.dk/uddannelser/arbejdsmarkedsuddannelseramu/handeladministrationkommunikationogledelse/viden-og-forretningsservice/placering-af-resultat-og-balancekonti</t>
  </si>
  <si>
    <t>Kontering af bilag til finansbogholderiet + udarbejdelse af kasserapport samt beregne og indberette moms</t>
  </si>
  <si>
    <t>Bilagsbehandling med efterfølgende kasserapport</t>
  </si>
  <si>
    <t>https://www.ug.dk/uddannelser/arbejdsmarkedsuddannelseramu/handeladministrationkommunikationogledelse/viden-og-forretningsservice/bilagsbehandling-med-efterfoelgende-kasserapport</t>
  </si>
  <si>
    <t>Bogføring og kontering af bilag, herunder brug af finansdelen i et økonomistyringsprogram</t>
  </si>
  <si>
    <t>Daglig registrering i et økonomistyringsprogram</t>
  </si>
  <si>
    <t>https://www.ug.dk/uddannelser/arbejdsmarkedsuddannelseramu/handeladministrationkommunikationogledelse/viden-og-forretningsservice/daglig-registrering-i-et-oekonomistyringsprogram</t>
  </si>
  <si>
    <t>Oprette og vedligeholde kreditorer, sikre optimal kontrol og styring af indgåede aftaler, fx optimering af betalingsaftaler</t>
  </si>
  <si>
    <t>Værktøjer til, via virksomhedens nøgletal, at vurdere og medvirke til at sætte fokus på ressourcer, forretningsprocesser og udvikling</t>
  </si>
  <si>
    <t>Forretningsforståelse og nøgletal i it-systemer</t>
  </si>
  <si>
    <t>https://www.ug.dk/uddannelser/arbejdsmarkedsuddannelseramu/tvaerfagligeomraade/faelleskataloget-0</t>
  </si>
  <si>
    <t>Salg, indkøb og markedsføring</t>
  </si>
  <si>
    <t>Højt serviceniveau, skabe gode kundeoplevelser, kassebetjening, levere en salgsklar butik, kundebetjening, vareopfyldning, salg, kundeservice, rengøring af butik, håndtering af flasker</t>
  </si>
  <si>
    <t>Varetage salg og god kundebetjening med forståelse for generelle salgsteknikker</t>
  </si>
  <si>
    <t>Salgsteknik for salgs- og servicemedarbejdere</t>
  </si>
  <si>
    <t>https://www.ug.dk/uddannelser/arbejdsmarkedsuddannelseramu/handeladministrationkommunikationogledelse/detailhandel/salgsteknik-salgs-og-servicemedarbejdere</t>
  </si>
  <si>
    <t>Yde kundeservice i overensstemmelse med butikkens serviceprofil og -koncept, og derved tiltrække og fastholde kundegruppen</t>
  </si>
  <si>
    <t xml:space="preserve">Kundeservice i detailhandlen </t>
  </si>
  <si>
    <t>https://www.ug.dk/uddannelser/arbejdsmarkedsuddannelseramu/handeladministrationkommunikationogledelse/detailhandel/kundeservice-i-detailhandelen</t>
  </si>
  <si>
    <t>Salgsfremmende indsatser via engagement</t>
  </si>
  <si>
    <t>Mersalg i butikken</t>
  </si>
  <si>
    <t>https://www.ug.dk/uddannelser/arbejdsmarkedsuddannelseramu/handeladministrationkommunikationogledelse/detailhandel/mersalg-i-butikken</t>
  </si>
  <si>
    <t>Salgsfremmende indsatser via bl.a. salgsoptimering, sortimentssammensætning, valg af leverandører</t>
  </si>
  <si>
    <t>Salg og varer</t>
  </si>
  <si>
    <t>https://www.ug.dk/uddannelser/arbejdsmarkedsuddannelseramu/handeladministrationkommunikationogledelse/detailhandel/salg-og-varer</t>
  </si>
  <si>
    <t>God kundebetjening under hensyntagen til trends, mønstre, livsstile og forventninger</t>
  </si>
  <si>
    <t>Trends og livsstil hos forbrugeren i detailhandlen</t>
  </si>
  <si>
    <t>https://www.ug.dk/uddannelser/arbejdsmarkedsuddannelseramu/handeladministrationkommunikationogledelse/detailhandel/trends-og-livsstil-hos-forbrugeren-i-detailhandlen</t>
  </si>
  <si>
    <t>Byggesagsbehandler</t>
  </si>
  <si>
    <t>Byggesagsbehandling, byggesagsreglement, BBr, byggeri, rådgivning, byggeteknisk forståelse, IT-kundskab, sagsbehandling</t>
  </si>
  <si>
    <t>Byggesagsbehandling, herunder planlægge, oprette, vedligeholde, og analysere projekter gennem IT-planlægningsværktøj</t>
  </si>
  <si>
    <t>Projektstyring med IT-værktøj</t>
  </si>
  <si>
    <t>https://www.ug.dk/uddannelser/arbejdsmarkedsuddannelseramu/handeladministrationkommunikationogledelse/administration/projektstyring-med-it-vaerktoej</t>
  </si>
  <si>
    <t>Byggesagsbehandling, herunder udarbejde projektrapporter samt præsentere resultatet af projektet</t>
  </si>
  <si>
    <t>Udarbejdelse af projektrapporter</t>
  </si>
  <si>
    <t>https://www.ug.dk/uddannelser/arbejdsmarkedsuddannelseramu/handeladministrationkommunikationogledelse/administration/udarbejdelse-af-projektrapporter</t>
  </si>
  <si>
    <t>Byggesagsbehandling, herunder udarbejde handlingsplaner, tidsplaner, mål samt aktivitets- og ressourceoversigt.</t>
  </si>
  <si>
    <t>Projektudvikling og gennemførelse</t>
  </si>
  <si>
    <t>https://www.ug.dk/uddannelser/arbejdsmarkedsuddannelseramu/handeladministrationkommunikationogledelse/administration/projektudvikling-og-gennemfoerelse</t>
  </si>
  <si>
    <t>Sagsbehandling; planlægning og gennemførelse af udbud, herunder håndtere store datamængder, udtrække data til viderebearbejdning</t>
  </si>
  <si>
    <t>Anvendelse af store datamængder i regneark</t>
  </si>
  <si>
    <t>https://www.ug.dk/uddannelser/arbejdsmarkedsuddannelseramu/handeladministrationkommunikationogledelse/administration/anvendelse-af-store-datamaengder-i-regneark</t>
  </si>
  <si>
    <t>Sagsbehandling, herunder styre, videndele og anvende konkrete problemløsningsmodeller</t>
  </si>
  <si>
    <t>Projektorienteret arbejde</t>
  </si>
  <si>
    <t>https://www.ug.dk/uddannelser/arbejdsmarkedsuddannelseramu/handeladministrationkommunikationogledelse/administration/projektorienteret-arbejde</t>
  </si>
  <si>
    <t>kørekort kategori C</t>
  </si>
  <si>
    <t>Godstransport med lastbil</t>
  </si>
  <si>
    <t>Kørekort kategori C/E</t>
  </si>
  <si>
    <t> Kørsel med vogntog, kategori C/E</t>
  </si>
  <si>
    <t>Del af kvalifikationsbevis</t>
  </si>
  <si>
    <t>Køreteknik for erhvervschauffører - ajourføring</t>
  </si>
  <si>
    <t>https://www.ug.dk/uddannelser/arbejdsmarkedsuddannelseramu/transporterhvervene/vejgodstransport/koereteknik-erhvervschauffoerer-ajourfoering</t>
  </si>
  <si>
    <t>Ajourføring for stykgods- og distributionschauffør</t>
  </si>
  <si>
    <t>Køre- og hviletidsregler</t>
  </si>
  <si>
    <t>https://www.ug.dk/uddannelser/arbejdsmarkedsuddannelseramu/transporterhvervene/vejgodstransport/koere-og-hviletidsregler</t>
  </si>
  <si>
    <t>Gaffeltruck certifikatkursus B</t>
  </si>
  <si>
    <t>Gyldigt eu kvalifikationsbevis</t>
  </si>
  <si>
    <t>Undervisning, udvikling af undervisning, rådgivning, formidle viden til andre, IT kundskaber</t>
  </si>
  <si>
    <t>Gennemføre undervisning, pædagogik, planlægning</t>
  </si>
  <si>
    <t>Digitale kompetencer til online undervisning</t>
  </si>
  <si>
    <t>https://www.ug.dk/uddannelser/arbejdsmarkedsuddannelseramu/tvaerfagligeomraade/obligatorisk-faelleskatalog/digitale-kompetencer-til-online-undervisning</t>
  </si>
  <si>
    <t>Mål og læring i praktikcentret</t>
  </si>
  <si>
    <t>https://www.ug.dk/uddannelser/arbejdsmarkedsuddannelseramu/tvaerfagligeomraade/faelleskataloget/maal-og-laering-i-praktikcentret</t>
  </si>
  <si>
    <t>Instruktører og elever i praktikcentret</t>
  </si>
  <si>
    <t>https://www.ug.dk/uddannelser/arbejdsmarkedsuddannelseramu/tvaerfagligeomraade/faelleskataloget/instruktoerer-og-elever-i-praktikcentret</t>
  </si>
  <si>
    <t>Landbrug, skovbrug, gartneri, fiskeri og dyrepleje</t>
  </si>
  <si>
    <t>Gartner</t>
  </si>
  <si>
    <t>Pleje af grønne områder, vedligeholdelse, renholdelse, affaldshåndtering, IT kundskab</t>
  </si>
  <si>
    <t>Grønt vedligehold, udføre og kvalitetssikre anlægsopgaver i beton herunder belægning, kantsten og terrænmure, arbejdsplanlægning og -tegninger</t>
  </si>
  <si>
    <t>Grundlæggende anlægsteknik</t>
  </si>
  <si>
    <t>https://www.ug.dk/uddannelser/arbejdsmarkedsuddannelseramu/mejeriogjordbrug/etablering-og-pleje-af-groenne-omraader-og-anlaeg/grundlaeggende-anlaegsteknik</t>
  </si>
  <si>
    <t>Grønt vedligehold, viden om planter, vækst og udvikling samt krav til jordbunds- og gødningsforhold</t>
  </si>
  <si>
    <t>Planteliv, økologi og miljølære PØM</t>
  </si>
  <si>
    <t>https://www.ug.dk/uddannelser/arbejdsmarkedsuddannelseramu/mejeriogjordbrug/drift-af-gartneri-havecenter-og-planteskole/planteliv-oekologi-og-miljoelaere</t>
  </si>
  <si>
    <t xml:space="preserve">Grønt vedligehold, skitsere, planlægge og udføre anlæggelse med prydplanter og græsplæner vha nødvendige værktøjer, redskaber og maskiner </t>
  </si>
  <si>
    <t>Plantevækst og etablering af grønne anlæg</t>
  </si>
  <si>
    <t>https://www.ug.dk/uddannelser/arbejdsmarkedsuddannelseramu/mejeriogjordbrug/etablering-og-pleje-af-groenne-omraader-og-anlaeg/plantevaekst-og-etablering-af-groenne-anlaeg</t>
  </si>
  <si>
    <t>Grønt vedligehold, dimensionere, etablere og vedligeholde regnbede, herunder vedligeholdelse af tekniske installationer</t>
  </si>
  <si>
    <t>Etablering af regnbede</t>
  </si>
  <si>
    <t>https://www.ug.dk/uddannelser/arbejdsmarkedsuddannelseramu/mejeriogjordbrug/etablering-og-pleje-af-groenne-omraader-9</t>
  </si>
  <si>
    <t>Fremme eller hæmme biodiversitet i forskellige anlægs- og naturtyper</t>
  </si>
  <si>
    <t>Biodiversitet i anlægsgartnerfaget</t>
  </si>
  <si>
    <t>https://www.ug.dk/uddannelser/arbejdsmarkedsuddannelseramu/mejeriogjordbrug/etablering-og-pleje-af-groenne-omraader-6</t>
  </si>
  <si>
    <t>Programmering, teknisk forståelse, CNC programmering, tegningsforståelse, CNC maskiner, Mazak, Fræsning, CNC drejning, CNC fræsning</t>
  </si>
  <si>
    <t>Teknisk forståelse; beregning på elektriske DC kredsløb, udføre målinger af strøm, spænding og modstand med et multimeter</t>
  </si>
  <si>
    <t>El-introduktion for reparatører 1, el-lære</t>
  </si>
  <si>
    <t>https://www.ug.dk/uddannelser/arbejdsmarkedsuddannelseramu/metalindustrien/automatik-og-procesteknisk-omraade/el-introduktion-reparatoerer-1-el-laere</t>
  </si>
  <si>
    <t xml:space="preserve">Teknisk forståelse; viden om el-sikkerhed og dimensionering af motorinstallation, herunder montere og idriftsætte en relæstyring </t>
  </si>
  <si>
    <t>El-introduktion for reparatører 2, relæteknik</t>
  </si>
  <si>
    <t>https://www.ug.dk/uddannelser/arbejdsmarkedsuddannelseramu/metalindustrien/automatik-og-procesteknisk-omraade/el-introduktion-reparatoerer-2-relaeteknik</t>
  </si>
  <si>
    <t>Teknisk forståelse; omstille en proces eller et produkt i virksomheden, mhp udvikling af bæredygtighedsmål og indsatsområder</t>
  </si>
  <si>
    <t>Introduktion til bæredygtig omstilling</t>
  </si>
  <si>
    <t>https://www.ug.dk/uddannelser/arbejdsmarkedsuddannelseramu/tvaerfagligeomraade/faelleskataloget/introduktion-til-baeredygtig-omstilling</t>
  </si>
  <si>
    <t>Teknisk forståelse; idriftsætning, reparation og vedligeholdelse samt forestå den daglige drift af pumpe</t>
  </si>
  <si>
    <t>Vedligeholdelsesteknik, vedligeholdelse af pumper</t>
  </si>
  <si>
    <t>https://www.ug.dk/uddannelser/arbejdsmarkedsuddannelseramu/metalindustrien/vedligehold-af-produktionsudstyr-i-metalindustrien/vedligeholdelsesteknik-vedligeholdelse-af-pumper</t>
  </si>
  <si>
    <t>Styrkelse af teknisk forståelse</t>
  </si>
  <si>
    <t>Kvalificering og validering, pharma og fødevarer</t>
  </si>
  <si>
    <t>https://www.ug.dk/uddannelser/arbejdsmarkedsuddannelseramu/industriensarbejdsmarkedsuddannelser/produktion-af-medicinalprodukter/kvalificering-og-validering-pharma-og-foedevarer</t>
  </si>
  <si>
    <t>Viden om former for netværksangreb, kryptografiske sikkerhedsalgoritmer og netværksmonitoreringsværktøjer mhp afværgning af netværksangreb på basis af info i IDS/IPS systemer</t>
  </si>
  <si>
    <t>Cybersecurity operations</t>
  </si>
  <si>
    <t>https://www.ug.dk/uddannelser/arbejdsmarkedsuddannelseramu/metalindustrien/data-og-kommunikationstekniske-omraade/cybersecurity-operations</t>
  </si>
  <si>
    <t>Kok</t>
  </si>
  <si>
    <t>Egenkontrol, madlavning, rengøring, skabe gode kundeoplevelser, bestille varer, planlægning af menuer, højt serviceniveau</t>
  </si>
  <si>
    <t>Viden og principper ifm egenkontrol og risikoanalyse, der hæmmer mikroorganismer ved fremstilling, opbevaring og salg af fødevarer fra eget køkken</t>
  </si>
  <si>
    <t>45818 / 20851</t>
  </si>
  <si>
    <t>https://www.ug.dk/uddannelser/arbejdsmarkedsuddannelseramu/koekkenrestaurantbagerkonditorogkoedbranchen/madfremstilling-restaurant-kantine-og-catering/almen-foedevarehygiejne
https://www.ug.dk/uddannelser/arbejdsmarkedsuddannelseramu/koekkenrestaurantbagerkonditorogkoedbranchen-8</t>
  </si>
  <si>
    <t>Basisviden om mikroorganismer og smitteveje mhp. at undgå smittespredning ved planlægning og udførelse af dagligt rengøringsarbejde</t>
  </si>
  <si>
    <t>Grundlæggende rengøringshygiejne</t>
  </si>
  <si>
    <t>Viden og færdigheder inden for plantebaseret kost, der vinder frem i retter/menuer i professionelle køkkener</t>
  </si>
  <si>
    <t>Bælgfrugternes tilberedning, konsistens og smag</t>
  </si>
  <si>
    <t>https://www.ug.dk/uddannelser/arbejdsmarkedsuddannelseramu/koekkenrestaurantbagerkonditorogkoedbranchen/mad-til-grupper-med-varierede-behov-ernaering/baelgfrugters-tilberedning-konsistens-og-smag</t>
  </si>
  <si>
    <t>Planlægning foretages pba. viden om grundtilberedning, smagssammensætning, sensorik og madkultur</t>
  </si>
  <si>
    <t>Planlægning af menu</t>
  </si>
  <si>
    <t>https://www.ug.dk/uddannelser/arbejdsmarkedsuddannelseramu/koekkenrestaurantbagerkonditorogkoedbranchen/madfremstilling-restaurant-kantine-og-catering/planlaegning-af-menu</t>
  </si>
  <si>
    <t>Viden om metoder til klargøring og tilberedning af råvaren, der højner smagsoplevelsen</t>
  </si>
  <si>
    <t>Råvarens egenskaber i madhåndværket 1</t>
  </si>
  <si>
    <t>https://www.ug.dk/uddannelser/arbejdsmarkedsuddannelseramu/koekkenrestaurantbagerkonditorogkoedbranchen/mad-til-grupper-med-varierede-behov-ernaering/raavarens-egenskaber-i-madhaandvaerket-1</t>
  </si>
  <si>
    <t>Kundeservicemedarbejder</t>
  </si>
  <si>
    <t>IT kundskab, salg</t>
  </si>
  <si>
    <t>Varetage salg, kontakt med kunder, formidle budskaber klart</t>
  </si>
  <si>
    <t>Kundeservice i administrative funktioner</t>
  </si>
  <si>
    <t>https://www.ug.dk/uddannelser/arbejdsmarkedsuddannelseramu/handeladministrationkommunikationogledelse/administration/kundeservice-i-administrative-funktioner</t>
  </si>
  <si>
    <t>Varetage salg, kontakt med kunder, telefonisk kundeservice,formidle budskaber klart</t>
  </si>
  <si>
    <t>Online kundeservice og -rådgivning</t>
  </si>
  <si>
    <t>https://www.ug.dk/uddannelser/arbejdsmarkedsuddannelseramu/handeladministrationkommunikationogledelse/handel-og-logistik/online-kundeservice-og-raadgivning</t>
  </si>
  <si>
    <t>Kommunikation og feedback i administrativt arbejde</t>
  </si>
  <si>
    <t>https://www.ug.dk/uddannelser/arbejdsmarkedsuddannelseramu/handeladministrationkommunikationogledelse/administration/kommunikation-og-feedback-i-administrativt-arbejde</t>
  </si>
  <si>
    <t>Konflikthåndtering for salgsmedarbejderen</t>
  </si>
  <si>
    <t>https://www.ug.dk/uddannelser/arbejdsmarkedsuddannelseramu/handeladministrationkommunikationogledelse/detailhandel/konflikthaandtering-salgsmedarbejderen</t>
  </si>
  <si>
    <t>Kontakt med kunder, varetage salg, formidle budskaber klart</t>
  </si>
  <si>
    <t>Datahåndtering for administrative medarbejdere</t>
  </si>
  <si>
    <t>https://www.ug.dk/uddannelser/arbejdsmarkedsuddannelseramu/handeladministrationkommunikationogledelse/administration/datahaandtering-administrative-medarbejdere</t>
  </si>
  <si>
    <t>Udførelse af egenkontrol og efterleve gældende lovgivning ifm fremstilling, opbevaring og salg af fødevarer samt personlig- og produktionshygiejne</t>
  </si>
  <si>
    <t>Fødevarehygiejne og egenkontrol</t>
  </si>
  <si>
    <t>47481 / 20850</t>
  </si>
  <si>
    <t>https://www.ug.dk/uddannelser/arbejdsmarkedsuddannelseramu/koekkenrestaurantbagerkonditorogkoedbranchen/madfremstilling-restaurant-kantine-og-catering/foedevarehygiejne-og-egenkontrol
https://www.ug.dk/uddannelser/arbejdsmarkedsuddannelseramu/koekkenrestaurantbagerkonditorogkoedbranchen-11</t>
  </si>
  <si>
    <t>Lave mad, herunder anvende, opbevare og klargøre råvarer i køkkenet samt vurdere råvarerne ud fra kvalitet</t>
  </si>
  <si>
    <t>Lave mad, herunder planlægge og fremstille bæredygtig produktion</t>
  </si>
  <si>
    <t>Bæredygtig produktion af mad og fødevarer</t>
  </si>
  <si>
    <t>https://www.ug.dk/uddannelser/arbejdsmarkedsuddannelseramu/koekkenrestaurantbagerkonditorogkoedbranchen/madfremstilling-restaurant-kantine-og-catering/baeredygtig-produktion-af-mad-og-foedevarer</t>
  </si>
  <si>
    <t>Bestille varer og lave mad, herunder rentable koncepter, udvikle og fremstille klimavenlig mad</t>
  </si>
  <si>
    <t>Det klimavenlige køkken</t>
  </si>
  <si>
    <t>https://www.ug.dk/uddannelser/arbejdsmarkedsuddannelseramu/koekkenrestaurantbagerkonditorogkoedbranchen-7</t>
  </si>
  <si>
    <t>Lave mad, potionere og anvende anretningsteknikker til tallerken, fade og buffet</t>
  </si>
  <si>
    <t xml:space="preserve">Anretning </t>
  </si>
  <si>
    <t>Vareudlevering/modtagelse, disk- og telefonekspedition, serviceopgaver</t>
  </si>
  <si>
    <t>Kundebetjening - lager</t>
  </si>
  <si>
    <t>https://www.ug.dk/uddannelser/arbejdsmarkedsuddannelseramu/transporterhvervene/lager-terminal-og-logistik/kundebetjening-lager</t>
  </si>
  <si>
    <t>Viden om affaldets sammensætning i fraktioner og oprindelse til at indsamle, sortere og bortskaffe affald fra arbejdspladsen</t>
  </si>
  <si>
    <t xml:space="preserve">Affaldshåndtering - rengøringsservice </t>
  </si>
  <si>
    <t>https://www.ug.dk/uddannelser/arbejdsmarkedsuddannelseramu/serviceerhvervene/rengoeringsservice/affaldshaandtering-rengoeringsservice</t>
  </si>
  <si>
    <t>IT-kendskab irt. produktionsstyring og digitale systemer/enheder i en automatiseret industriel produktion</t>
  </si>
  <si>
    <t>Digitalisering i produktionen 1</t>
  </si>
  <si>
    <t>https://www.ug.dk/uddannelser/arbejdsmarkedsuddannelseramu/industriensarbejdsmarkedsuddannelser/arbejdets-3</t>
  </si>
  <si>
    <t>Digitalisering i produktionen 2</t>
  </si>
  <si>
    <t>https://www.ug.dk/uddannelser/arbejdsmarkedsuddannelseramu/industriensarbejdsmarkedsuddannelser/arbejdets-organisering-ved-produktion-i-industrien/digitalisering-i-produktionen-2</t>
  </si>
  <si>
    <t>Industriel produktion</t>
  </si>
  <si>
    <t>Teknisk forståelse, gaffeltruck B, højt serviceniveau, vareopfyldning, kvalitetssikring, produktionsarbejde, betjening af maskiner</t>
  </si>
  <si>
    <t xml:space="preserve">Betjening af produktions- og pakkeanlæg inden for medicinalindustrien i overensstemmelse med myndighedskrav </t>
  </si>
  <si>
    <t>Betjening af procesanlæg under GMP og ISOregler</t>
  </si>
  <si>
    <t>https://www.ug.dk/uddannelser/arbejdsmarkedsuddannelseramu/industriensarbejdsmarkedsuddannelser/produktion-af-0</t>
  </si>
  <si>
    <t>Pharmaindustriel produktion efter gældende GMP-regler. Håndtere råvarer, emballage og færdigvarer korrekt, samt  udføre omklædningsprocedurer og rengørings- og desinfektionsprocesser pba mikrobiologi</t>
  </si>
  <si>
    <t>Medicinalindustriel produktion GMP1”</t>
  </si>
  <si>
    <t>https://www.ug.dk/uddannelser/arbejdsmarkedsuddannelseramu/industriensarbejdsmarkedsuddannelser/produktion-af-medicinalprodukter/medicinalindustriel-produktion-gmp1</t>
  </si>
  <si>
    <t>Teknisk forståelse; reparation og vedligeholdelse på procesanlæg, herunder anvende måleudstyr og håndværktøj</t>
  </si>
  <si>
    <t>Reparation og vedligeholdelse for operatører</t>
  </si>
  <si>
    <t>https://www.ug.dk/uddannelser/arbejdsmarkedsuddannelseramu/industriensarbejdsmarkedsuddannelser/produktion-og-teknik-i-procesindustrien/reparation-og-vedligeholdelse-operatoerer</t>
  </si>
  <si>
    <t>Føre og betjene gaffeltrucks og selvkørende gaffelstablere, foretage daglig vedligeholdelse af gaffeltrucks og gaffelstablere.</t>
  </si>
  <si>
    <t>Pædagog</t>
  </si>
  <si>
    <t>Anerkendende og trivselsfremmende kommunikation. Identificere og forebygge mhp. at minimere konflikter og problemskabende adfærd</t>
  </si>
  <si>
    <t>Arbejdet med lavaffektive metoder, low arousal</t>
  </si>
  <si>
    <t>https://www.ug.dk/uddannelser/arbejdsmarkedsuddannelseramu/paedagogiskomraadeogsocialogsundhedsomraadet/socialpsykiatri-og-fysiskpsykisk-handicap/arbejdet-med-lavaffektive-metoder-low-arousal</t>
  </si>
  <si>
    <t>Udvikling via neuropædagogiske metoder og aktiviteter, der fremmer den bedst mulige læring og udvikling</t>
  </si>
  <si>
    <t>Neuropædagogik indsats i pædagogisk arbejde</t>
  </si>
  <si>
    <t>https://www.ug.dk/uddannelser/arbejdsmarkedsuddannelseramu/paedagogiskomraadeogsocialogsundhedsomraadet/paedagogisk-arbejde-med-boern-og-unge/neuropaedagogisk-indsats-i-paedagogisk-arbejde</t>
  </si>
  <si>
    <t>Udvikling, der fremmer børns (0-12 år) muligheder for deltagelse i et inkluderende miljø samt aktiviteter og metoder målrettet arbejdet med børn i udsatte positioner og deres familie</t>
  </si>
  <si>
    <t>Arbejdet med børn i udsatte positioner</t>
  </si>
  <si>
    <t>https://www.ug.dk/uddannelser/arbejdsmarkedsuddannelseramu/paedagogiskomraadeogsocialogsundhedsomraadet/paedagogisk-arbejde-med-boern-og-unge/arbejdet-med-boern-i-udsatte-positioner</t>
  </si>
  <si>
    <t>Udviklende læringsmiljøer, som alle børn kan være en del af, så de trives, lærer, dannes og udvikler sig i fællesskabet med hinanden</t>
  </si>
  <si>
    <t xml:space="preserve">Den styrkede pædagogiske læreplan </t>
  </si>
  <si>
    <t>Udvikling af metoder, teknikker og redskaber samt planlægge, gennemføre og evaluere en målrettet borgervendt formidlings- og oplysningsindsats under hensyntagen til den pågældende myndighedsfunktion</t>
  </si>
  <si>
    <t>Pædagogisk formidling i operative funktioner</t>
  </si>
  <si>
    <t>https://www.ug.dk/uddannelser/arbejdsmarkedsuddannelseramu/handeladministrationkommunikationogledelse/praktisk-myndighedsudoevelse/paedagogisk-formidling-i-operative-funktioner</t>
  </si>
  <si>
    <t>Udvikling via neuropædagogisk tilgang i det pædagogiske arbejde, herunder indblik i hjernens funktioner og sanseintegration</t>
  </si>
  <si>
    <t>Neuropædagogik som redskab i det pædagogiske arbejde</t>
  </si>
  <si>
    <t>https://www.ug.dk/uddannelser/arbejdsmarkedsuddannelseramu/paedagogiskomraadeogsocialogsundhedsomraadet/paedagogisk-arbejde-med-boern-og-unge/neuropaedagogik-som-redskab-i-paedagogisk-arbejde</t>
  </si>
  <si>
    <t>Anerkendende kontakt til forældre/pårørende med inddragelse af barnets/den unges behov samt de pårørendes forudsætninger</t>
  </si>
  <si>
    <t>Pårørendeinddragelse i special-socialpæd. Arbejde</t>
  </si>
  <si>
    <t>https://www.ug.dk/uddannelser/arbejdsmarkedsuddannelseramu/paedagogiskomraadeogsocialogsundhedsomraadet/socialpsykiatri-og-fysiskpsykisk-handicap/paaroerendeinddragelse-i-special-socialpaed-arbejde</t>
  </si>
  <si>
    <t>Udvikle læringsmiljøer, der understøtter børns selvorganiserede leg, i rutinesituationer og i de spontant opståede lege</t>
  </si>
  <si>
    <t>Børns leg og den legende tilgang</t>
  </si>
  <si>
    <t>https://www.ug.dk/uddannelser/arbejdsmarkedsuddannelseramu/paedagogiskomraadeogsocialogsundhedsomraadet/paedagogisk-arbejde-med-boern-og-unge/boerns-leg-og-den-legende-tilgang</t>
  </si>
  <si>
    <t>Receptionist, hotel</t>
  </si>
  <si>
    <t>Servicering af gæster, telefonbetjening, booking, skabe gode kunderelationer, højt serviceniveau, IT kundskaber</t>
  </si>
  <si>
    <t>Imødekommende gæstebetjening, indfrielse af gæstens ønsker og forventninger ud fra virksomhedens muligheder, samarbejde med kolleger, værtskab irt virksomhedens koncept, værdier og kultur så gæsten får en positiv helhedsoplevelse</t>
  </si>
  <si>
    <t>Værtskab og oplevelser på hotel og restaurant 1</t>
  </si>
  <si>
    <t>https://www.ug.dk/uddannelser/arbejdsmarkedsuddannelseramu/koekkenrestaurantbagerkonditorogkoedbranchen/reception-servering-og-service/vaertskab-og-oplevelser-paa-hotel-og-restaurant-1</t>
  </si>
  <si>
    <t>Anerkendende kommunikation, salg og service herunder salgs- og servicemetoder i gæstebetjeningen, opbygningen af gæsterelation</t>
  </si>
  <si>
    <t>Salg og service i gæstebetjening</t>
  </si>
  <si>
    <t>https://www.ug.dk/uddannelser/arbejdsmarkedsuddannelseramu/koekkenrestaurantbagerkonditorogkoedbranchen/reception-servering-og-service/salg-og-service-i-gaestebetjening</t>
  </si>
  <si>
    <t xml:space="preserve">Viden om konflikters faser, forebyggelse af konfliktsituationer, konfliktdæmpende kommunikation, hensigtsmæssig kommunikation ved modtagelse og håndtering af klager </t>
  </si>
  <si>
    <t>Håndtering af konflikter og klager fra gæsten 1</t>
  </si>
  <si>
    <t>https://www.ug.dk/uddannelser/arbejdsmarkedsuddannelseramu/koekkenrestaurantbagerkonditorogkoedbranchen/reception-servering-og-service/haandtering-af-konflikter-og-klager-fra-gaesten-1</t>
  </si>
  <si>
    <t>Booking, herunder registrering og kontering af bilag, udarbejde kasserapport med tilhørende udregninger og posteringer</t>
  </si>
  <si>
    <t>Bilagsbehandling og efterfølgende kasserapport</t>
  </si>
  <si>
    <t>Booking og it-kundskaber, herunder registrering i økonomistyringsprograms kassekladde</t>
  </si>
  <si>
    <t xml:space="preserve">Daglig registrering i et økonomistyringsprogram </t>
  </si>
  <si>
    <t>Serveringsmedarbejder</t>
  </si>
  <si>
    <t>Ingen kompetenceord</t>
  </si>
  <si>
    <t>Anerkendende kommunikation og udvise en serviceminded adfærd i mødet med gæsten både skriftligt og mundligt</t>
  </si>
  <si>
    <t>Imødekommende og personlig kommunikation både skriftligt og mundligt, så gæsten føler sig velkomme</t>
  </si>
  <si>
    <t>Kommunikation og serviceorienteret gæstebetjening</t>
  </si>
  <si>
    <t>https://www.ug.dk/uddannelser/arbejdsmarkedsuddannelseramu/koekkenrestaurantbagerkonditorogkoedbranchen/reception-servering-og-service/kommunikation-og-serviceorienteret-gaestebetjening</t>
  </si>
  <si>
    <t xml:space="preserve">Servere øl og gæstebetjene inden for de mest forekommende ølsorter samt mikse og servere de mest almindelige drinks og cocktails </t>
  </si>
  <si>
    <t>Servering af øl, drinks og alkoholfrie drikke</t>
  </si>
  <si>
    <t>https://www.ug.dk/uddannelser/arbejdsmarkedsuddannelseramu/koekkenrestaurantbagerkonditorogkoedbranchen/reception-servering-og-service/servering-af-oel-drinks-og-alkoholfrie-drikke</t>
  </si>
  <si>
    <t xml:space="preserve">Anerkendende kommunikation ved modtagelse og håndtering af klager og håndtering af disse </t>
  </si>
  <si>
    <t>Håndtering af konflikter og klager fra gæsten 2</t>
  </si>
  <si>
    <t>https://www.ug.dk/uddannelser/arbejdsmarkedsuddannelseramu/koekkenrestaurantbagerkonditorogkoedbranchen/reception-servering-og-service/haandtering-af-konflikter-og-klager-fra-gaesten-2</t>
  </si>
  <si>
    <t>Håndtering af medicin; udlevering af medicin, hjælp med korrekt indtagelse samt observere evt. reaktioner, bivirkninger og interaktioner</t>
  </si>
  <si>
    <t xml:space="preserve">Rehabilitering og samarbejde, herunder patientsikkerhed samt formidling af relevant viden for observationer </t>
  </si>
  <si>
    <t>Patientsikkerhed og utilsigtede hændelser</t>
  </si>
  <si>
    <t>https://www.ug.dk/uddannelser/arbejdsmarkedsuddannelseramu/paedagogiskomraadeogsocialogsundhedsomraadet/sundheds-og-sygeplejeopgaver-i-sygehusvaesenet/patientsikkerhed-og-utilsigtede-haendelser</t>
  </si>
  <si>
    <t>Samarbejde med borgere og pårørende, herunder værktøjer til opsporing af demens i omsorgsarbejdet</t>
  </si>
  <si>
    <t>Tidlig opsporing af demens i omsorgsarbejde</t>
  </si>
  <si>
    <t>https://www.ug.dk/uddannelser/arbejdsmarkedsuddannelseramu/paedagogiskomraadeogsocialogsundhedsomraadet/omsorg-og-pleje-i-det-kommunale-sundhedsvaesen/tidlig-opsporing-af-demens-i-omsorgsarbejdet</t>
  </si>
  <si>
    <t>Demensområdet, viden om symptomer og disses betydning for hverdagslivet</t>
  </si>
  <si>
    <t>Voksenhandicap - aldring og demens</t>
  </si>
  <si>
    <t>48415 / 22038</t>
  </si>
  <si>
    <t>https://www.ug.dk/uddannelser/arbejdsmarkedsuddannelseramu/paedagogiskomraadeogsocialogsundhedsomraadet/socialpsykiatri-og-fysiskpsykisk-handicap/voksenhandicap-aldring-og-demens
https://www.ug.dk/uddannelser/arbejdsmarkedsuddannelseramu/paedagogiskomraadeogsocialogsundhedsomraadet/socialpsykiatri-og-fysiskpsykisk-handicap/voksenhandicap-og-demens</t>
  </si>
  <si>
    <t>Udføre omsorgsopgaver bl.a. i form af gode ramer for den ældres måltid, der styrker borgerens funktionsniveau og livskvalitet</t>
  </si>
  <si>
    <t>Værtskab og sociale rammer for ældres måltider</t>
  </si>
  <si>
    <t>https://www.ug.dk/uddannelser/arbejdsmarkedsuddannelseramu/paedagogiskomraadeogsocialogsundhedsomraadet/omsorg-og-pleje-i-det-kommunale-sundhedsvaesen/vaertskab-og-sociale-rammer-aeldres-maaltider</t>
  </si>
  <si>
    <t xml:space="preserve">Udføre omsorgsopgaver og hjemmepleje med anerkendende tilgang </t>
  </si>
  <si>
    <t>Mentalisering i omsorgs- og relationsarbejde</t>
  </si>
  <si>
    <t>https://www.ug.dk/uddannelser/arbejdsmarkedsuddannelseramu/paedagogiskomraadeogsocialogsundhedsomraadet/socialpsykiatri-og-fysiskpsykisk-handicap/mentalisering-i-omsorgs-og-relationsarbejde</t>
  </si>
  <si>
    <t>Udføre omsorgsopgaver og hjemmepleje med bl.a. daglig hygiejne der kan være med til at afbryde smitteveje i borgens hjem</t>
  </si>
  <si>
    <t>Rehabiliterende tilgang, herunder medvirke ved tilrettelæggelse af dagliglivet</t>
  </si>
  <si>
    <t>Udføre omsorgsopgaver under hensyntagen til forebyggelse af nedslidning</t>
  </si>
  <si>
    <t>Ergonomi inden for faglærte og ufaglærte job</t>
  </si>
  <si>
    <t>Udføre omsorgsopgaver, herunder forståelse og håndtering af konflikter</t>
  </si>
  <si>
    <t>Konflikthåndtering i SOSU-arbejdet</t>
  </si>
  <si>
    <t>https://www.ug.dk/uddannelser/arbejdsmarkedsuddannelseramu/paedagogiskomraadeogsocialogsundhedsomraadet/omsorg-og-pleje-i-det-kommunale-sundhedsvaesen/konflikthaandtering-i-sosu-arbejdet</t>
  </si>
  <si>
    <t>Rådgivning, administrative opgaver, unge, myndighedsarbejde, samarbejde, ICS, DUBU digitalisering, sagsbehandling</t>
  </si>
  <si>
    <t>Myndighedsarbejder; metoder og teknikker samt planlægge, gennemføre og evaluere målrettet borgervendt formidlings- og oplysningsindsats under hensyntagen til den pågældende myndighedsfunktion</t>
  </si>
  <si>
    <t>Varetage administrative opgaver, herunder behandling af personoplysninger i overensstemmelse med målgruppen</t>
  </si>
  <si>
    <t>Håndtering af personoplysninger</t>
  </si>
  <si>
    <t>https://www.ug.dk/uddannelser/arbejdsmarkedsuddannelseramu/handeladministrationkommunikationogledelse/offentlig-0</t>
  </si>
  <si>
    <t>Administrative opgaver, herunder formulere sig i et flydende og letforståeligt sprog afpasset målgruppen og sprogpolitikken</t>
  </si>
  <si>
    <t>Tekster på papir – formulering og opbygning</t>
  </si>
  <si>
    <t>https://www.ug.dk/uddannelser/arbejdsmarkedsuddannelseramu/handeladministrationkommunikationogledelse/administration/tekster-paa-papir-formulering-og-opbygning</t>
  </si>
  <si>
    <t>Administrative opgaver, herunder formulere veldisponerede, forståelige og målrettede tekster til målgruppen</t>
  </si>
  <si>
    <t>Skriftlig kommunikation – sprog og sprogbrug</t>
  </si>
  <si>
    <t>https://www.ug.dk/uddannelser/arbejdsmarkedsuddannelseramu/handeladministrationkommunikationogledelse/administration/skriftlig-kommunikation-sprog-og-sprogbrug</t>
  </si>
  <si>
    <t>Administrative opgaver, herunder  forskellige notatteknikker til at uddrage det væsentlige fra møder og samtaler, afpasset efter mødetype</t>
  </si>
  <si>
    <t>Referat- og notatteknik</t>
  </si>
  <si>
    <t>https://www.ug.dk/uddannelser/arbejdsmarkedsuddannelseramu/handeladministrationkommunikationogledelse/administration/referat-og-notatteknik</t>
  </si>
  <si>
    <t>Efterleve bygherrekrav om afmærkning og sikkerhed ved arbejder på statsvejnettet og vejarbejder, underlagt samme regler</t>
  </si>
  <si>
    <t>Vejen som arbejdsplads</t>
  </si>
  <si>
    <t>https://www.ug.dk/uddannelser/arbejdsmarkedsuddannelseramu/asfaltbelaegninger/vejen-som-arbejdsplads-certifikat</t>
  </si>
  <si>
    <t>Kan ved udførelse af bygge og anlægsarbejde vurdere, planlægge og udføre anhugning af bygningsmaterialer og -komponenter</t>
  </si>
  <si>
    <t>Anhugning på byggepladsen</t>
  </si>
  <si>
    <t>https://www.ug.dk/uddannelser/arbejdsmarkedsuddannelseramu/byggeanlaegogindustri/anvendelse-af-entreprenoermateriel/anhugning-paa-byggepladsen</t>
  </si>
  <si>
    <t>Bidrage til et sikkert og sundt fysisk og psykisk arbejdsmiljø i det daglige arbejde med arbejdsmiljø</t>
  </si>
  <si>
    <t>https://www.ug.dk/uddannelser/arbejdsmarkedsuddannelseramu/tvaerfagligeomraade/obligatorisk-faelleskatalog/arbejdsmiljoe-1-i-faglaerte-og-ufaglaerte-job</t>
  </si>
  <si>
    <t>Specialarbejder, grønne områder</t>
  </si>
  <si>
    <t>Pleje af grønne områder, vedligeholdelse, Kørekort BE, rengøring, kørekort C, renholdelse, vedligeholdelse af maskiner, IT kendskab</t>
  </si>
  <si>
    <t>Pleje af grønne områder, herunder betjening af maskiner, redskaber og håndværktøjer, som anvendes ved opgavernes løsning</t>
  </si>
  <si>
    <t>Basiskursus for anlægsgartnere</t>
  </si>
  <si>
    <t>https://www.ug.dk/uddannelser/arbejdsmarkedsuddannelseramu/mejeriogjordbrug/etablering-og-pleje-af-groenne-omraader-og-anlaeg/basiskursus-anlaegsgartnere</t>
  </si>
  <si>
    <t>Pleje af grønne områder; beskæring af træer og buske</t>
  </si>
  <si>
    <t>Beskæring 1</t>
  </si>
  <si>
    <t>https://www.ug.dk/uddannelser/arbejdsmarkedsuddannelseramu/mejeriogjordbrug/etablering-og-pleje-af-groenne-omraader-og-anlaeg/beskaering-1</t>
  </si>
  <si>
    <t>Beskæring 2</t>
  </si>
  <si>
    <t>https://www.ug.dk/uddannelser/arbejdsmarkedsuddannelseramu/mejeriogjordbrug/etablering-og-pleje-af-groenne-omraader-og-anlaeg/beskaering-2</t>
  </si>
  <si>
    <t>Pleje af grønne områder, herunder fældning af bl.a. risikotræer (inkl. vedligehold af motorsav)</t>
  </si>
  <si>
    <t>Motorsav 1</t>
  </si>
  <si>
    <t>https://www.ug.dk/uddannelser/arbejdsmarkedsuddannelseramu/mejeriogjordbrug/skov-og-naturforvaltning-og-naturformidling/anvendelse-af-motorsav-1</t>
  </si>
  <si>
    <t xml:space="preserve">Brug og vedligeholdelse af maskiner, herunder eftersyn og mindre reparationer </t>
  </si>
  <si>
    <t>Betjening og vedligeholdelse af mindre gartnerimaskiner</t>
  </si>
  <si>
    <t>https://www.ug.dk/uddannelser/arbejdsmarkedsuddannelseramu/mejeriogjordbrug/etablering-og-pleje-af-groenne-omraader-og-anlaeg/betjening-og-vedligeholdelse-af-mindre-gartnermask</t>
  </si>
  <si>
    <t>Svejsning (sikkerhed)</t>
  </si>
  <si>
    <t>Arbejdsmiljø og sikkerhed, svejsning/termisk</t>
  </si>
  <si>
    <t>https://www.ug.dk/uddannelser/arbejdsmarkedsuddannelseramu/svejsningogfyringsteknik/svejsning-skaering-og-maritim-produktion-i-metal/arbejdsmiljoe-og-sikkerhed-svejsningtermisk</t>
  </si>
  <si>
    <t>TIG-svejsning</t>
  </si>
  <si>
    <t>TIG-svejs-stumps uleg rør alle pos</t>
  </si>
  <si>
    <t>https://www.ug.dk/uddannelser/arbejdsmarkedsuddannelseramu/svejsningogfyringsteknik/svejsning-skaering-og-maritim-produktion-i-metal/tig-svejs-stumps-uleg-roer-alle-pos</t>
  </si>
  <si>
    <t>TIG-svejs-stumps tynd rustfri rør alle pos</t>
  </si>
  <si>
    <t>https://www.ug.dk/uddannelser/arbejdsmarkedsuddannelseramu/svejsningogfyringsteknik/svejsning-skaering-og-maritim-0</t>
  </si>
  <si>
    <t>Svejsning</t>
  </si>
  <si>
    <t>MAG-svejs-kants plade/plade pr 136</t>
  </si>
  <si>
    <t>https://www.ug.dk/uddannelser/arbejdsmarkedsuddannelseramu/svejsningogfyringsteknik/svejsning-skaering-og-maritim-produktion-i-metal/mag-svejs-kants-pladeplade-pr-136</t>
  </si>
  <si>
    <t>Reparationssvejsning</t>
  </si>
  <si>
    <t>https://www.ug.dk/uddannelser/arbejdsmarkedsuddannelseramu/svejsningogfyringsteknik/svejsning-skaering-og-maritim-produktion-i-metal/reparationssvejsning</t>
  </si>
  <si>
    <t>Betjene gaffeltrucks og selvkørende gaffelstablere, herunder daglig vedligeholdelse af gaffeltrucks og gaffelstablere</t>
  </si>
  <si>
    <t>Sygeplejerske</t>
  </si>
  <si>
    <t>Sygepleje, klinisk erfaring, rådgivning, koplaks sygepleje, IT kundskaber, pædagogiske evner, samarbejde med pårørende</t>
  </si>
  <si>
    <t>Pædagogiske og kommunikative evner der bidrager til samarbejdet med pårørende</t>
  </si>
  <si>
    <t>Deeskalerende kommunikation</t>
  </si>
  <si>
    <t>https://www.ug.dk/uddannelser/arbejdsmarkedsuddannelseramu/paedagogiskomraadeogsocialogsundhedsomraadet/sundheds-og-sygeplejeopgaver-i-sygehusvaesenet/deeskalerende-kommunikation</t>
  </si>
  <si>
    <t>Sygeplejefaglige opgaver</t>
  </si>
  <si>
    <t>Sygeplejefaglige opgaver, rådgivning, pædagogiske evner, psykiatrisk sygepleje</t>
  </si>
  <si>
    <t>Mennesker med udviklingshæmning &amp; rusmiddelmisbrug</t>
  </si>
  <si>
    <t>https://www.ug.dk/uddannelser/arbejdsmarkedsuddannelseramu/paedagogiskomraadeogsocialogsundhedsomraadet/socialpsykiatri-og-fysiskpsykisk-handicap/mennesker-med-udviklingshaemning-rusmiddelmisbrug</t>
  </si>
  <si>
    <t>Sygepleje, klinisk erfaring, subkutan og intramuskulær injektion af almen somatiske lægemidler og mest anvendte psykofarmaka</t>
  </si>
  <si>
    <t>Injektion af medicin</t>
  </si>
  <si>
    <t>https://www.ug.dk/uddannelser/arbejdsmarkedsuddannelseramu/paedagogiskomraadeogsocialogsundhedsomraadet/omsorg-og-pleje-i-det-kommunale-sundhedsvaesen/injektion-af-medicin</t>
  </si>
  <si>
    <t>Sygeplejefaglige opgaver og kender sin egen rolle i forhold til at formidle relevant viden og relevante observationer</t>
  </si>
  <si>
    <t>Tjener</t>
  </si>
  <si>
    <t>Skabe gode kundeoplevelser, højt serviceniveau, rengøring, servering, kassopgørelse, præsentation af menuer</t>
  </si>
  <si>
    <t>Skabe gode kundeoplevelser, herunder salgs- og servicemetoder i gæstebetjeningen, opbygningen af gæsterelation</t>
  </si>
  <si>
    <t xml:space="preserve">Højt serviceniveau, servering inden for de mest forekommende ølsorter samt mikse og servere de mest almindelige drinks og cocktails </t>
  </si>
  <si>
    <t>Gode kundeoplevelser, herunder viden om bæredygtige tendenser og muligheder for bæredygtig brancheudvikling, relationsopbyg.</t>
  </si>
  <si>
    <t>Bæredygtighed i værtskab, service og oplevelser</t>
  </si>
  <si>
    <t>https://www.ug.dk/uddannelser/arbejdsmarkedsuddannelseramu/koekkenrestaurantbagerkonditorogkoedbranchen/reception-servering-og-service/baeredygtighed-i-vaertskab-service-og-oplevelser</t>
  </si>
  <si>
    <t>Højt serviceniveau, fremstille  indbydende kaffe, te og kakao ved forskellige metoder og vejlede gæster i deres valg af varme drikke</t>
  </si>
  <si>
    <t>Barista-, kaffe- og theoplevelser</t>
  </si>
  <si>
    <t>https://www.ug.dk/uddannelser/arbejdsmarkedsuddannelseramu/koekkenrestaurantbagerkonditorogkoedbranchen/reception-servering-og-service/barista-kaffe-og-theoplevelser</t>
  </si>
  <si>
    <t xml:space="preserve">Højt serviceniveau og præsentation af menuer, inkl. anretningsteknikker og anretningsformer, fx buffet, tallerken- og fadanretning </t>
  </si>
  <si>
    <t>Undervisning og vejledning</t>
  </si>
  <si>
    <t>Underviser, social- og sundhedsskoler</t>
  </si>
  <si>
    <t>Planlægning af uddannelse, uddanne elever, udvikling af undervisning, pædagisk arbejde, vejledning af elever</t>
  </si>
  <si>
    <t>Planlægning og gennemføre undervisning, pædagogik</t>
  </si>
  <si>
    <t>ZBC</t>
  </si>
  <si>
    <t>en solid viden om ASP.NET MVC Web Apps samt en god indsigt i andre programmeringsformer
inden for ASP.NET</t>
  </si>
  <si>
    <t>ASP.NET Core MVC Programmering</t>
  </si>
  <si>
    <t>https://www.itucation.dk/wp-content/uploads/2022/01/ASP.NET-Core-MVC-Programmering.pdf</t>
  </si>
  <si>
    <t>Du lærer fx at arbejde med udvikling og formidling af mål og strategier, og du får viden om emner som HR, personalejura, coaching, kreative teknikker og procesværktøjer.</t>
  </si>
  <si>
    <t>https://www.ug.dk/uddannelser/akademiuddannelser/ledelse/akademiuddannelsen-i-ledelse</t>
  </si>
  <si>
    <t>På modulet giver dig et både teoretisk og praktisk grundlag for at deltage i virksomhedens økonomiske beslutningsprocesser. Fx kan du analysere årsregnskaber og udarbejde budgetter. Faget giver dig desuden økonomisk indsigt til at vurdere virksomhedens markedsmæssige situation i forhold til efterspørgsel, konkurrence og omkostninger.</t>
  </si>
  <si>
    <t>Erhvervsøkonomi</t>
  </si>
  <si>
    <t>37385</t>
  </si>
  <si>
    <t>https://voksenuddannelse.dk/soeg/uddannelser/akademi/filtrering/kurs?type=akademi&amp;titel=Erhvervs%C3%B8konomi%20(akademiuddannelsen%20i%20%C3%B8konomi-%20og%20ressourcestyring)&amp;tilmeldingsfrist=true</t>
  </si>
  <si>
    <t>Modulet giver en forståelse af samfundsøkonomiske sammenhænge, den globale markedsøkonomi og forholdet mellem nationale og globale samfundsforhold</t>
  </si>
  <si>
    <t>Global økonomi</t>
  </si>
  <si>
    <t>37387</t>
  </si>
  <si>
    <t>https://voksenuddannelse.dk/soeg/uddannelser/akademi/filtrering/kurs?type=akademi&amp;titel=Global%20%C3%B8konomi%20(akademiuddannelsen%20i%20%C3%B8konomi-%20og%20ressourcestyring)&amp;tilmeldingsfrist=true</t>
  </si>
  <si>
    <t>Modulet giver dig forudsætninger for at deltage i udviklingen af digitale intelligente løsninger baseret på en valgt AI-teknologi.</t>
  </si>
  <si>
    <t>Machine Learning</t>
  </si>
  <si>
    <t>https://www.itucation.dk/wp-content/uploads/2021/09/Machine-Learning-inkl.-Python-Data-Science-2.pdf</t>
  </si>
  <si>
    <t>I løbet af kursets 6 uger vil du blive undervist i Windows Server og Microsoft 365. Du får kompetencer inden for de vigtigste elementer i et Microsoft netværk og efter kurset vil du være i stand til at administrere, konfigurere og rådgive om disse - både dem der er installeret lokalt og i skyen.</t>
  </si>
  <si>
    <t>Microsoft 365 &amp; Windows Server 2019</t>
  </si>
  <si>
    <t>https://www.itucation.dk/wp-content/uploads/2021/09/Microsoft-365-og-Windows-Server-inkl.-Microsoft-Azure-AD-og-IT-sikkerhed.pdf</t>
  </si>
  <si>
    <r>
      <t>På kurset får du praktisk erfaring med </t>
    </r>
    <r>
      <rPr>
        <b/>
        <i/>
        <sz val="10"/>
        <color rgb="FFCC3366"/>
        <rFont val="Calibri"/>
        <family val="2"/>
        <scheme val="minor"/>
      </rPr>
      <t>Cloud Computing</t>
    </r>
    <r>
      <rPr>
        <sz val="10"/>
        <color rgb="FFCC3366"/>
        <rFont val="Calibri"/>
        <family val="2"/>
        <scheme val="minor"/>
      </rPr>
      <t> </t>
    </r>
    <r>
      <rPr>
        <sz val="10"/>
        <color rgb="FF4A4A4A"/>
        <rFont val="Calibri"/>
        <family val="2"/>
        <scheme val="minor"/>
      </rPr>
      <t>via Microsofts kontrolpanel. Samtidig vil du blive undervist i bl.a. infrastruktur, netværk, sikkerhed, overvågning og cloud applikationer. Azure muliggør skalerbare og fleksible IT-løsninger – du få derfor en forståelse for de overvejelser man skal gøre sig ved brug af Microsoft </t>
    </r>
    <r>
      <rPr>
        <sz val="10"/>
        <color rgb="FFCC3366"/>
        <rFont val="Calibri"/>
        <family val="2"/>
        <scheme val="minor"/>
      </rPr>
      <t>Azure</t>
    </r>
    <r>
      <rPr>
        <sz val="10"/>
        <color rgb="FF4A4A4A"/>
        <rFont val="Calibri"/>
        <family val="2"/>
        <scheme val="minor"/>
      </rPr>
      <t>, med hensyn til økonomiske omkostninger samt opgave- og ansvarsfordeling.</t>
    </r>
  </si>
  <si>
    <t>Microsoft Azure</t>
  </si>
  <si>
    <t>https://www.itucation.dk/kurser-for-ledige/microsoft-azure/</t>
  </si>
  <si>
    <t>Du beskæftiger dig fx med det arbejdsretlige system, ret og pligt på begge sider af ansættelsesforholdet, og hvad konsekvensen er, hvis en aftale misligholdes.</t>
  </si>
  <si>
    <t>Personalejura </t>
  </si>
  <si>
    <t xml:space="preserve">Facilitering  - metoder og etik - mødeledelse -Værktøjer og processer </t>
  </si>
  <si>
    <t>Procesfacilitering</t>
  </si>
  <si>
    <t>37654</t>
  </si>
  <si>
    <t>https://voksenuddannelse.dk/soeg/uddannelser/filtrering?searchString=Procesfacilitering&amp;hold=true&amp;tilmeldingsfrist=true&amp;ledigePladser=true</t>
  </si>
  <si>
    <t>Python er et programmeringssprog, som er frit tilgængeligt for alle med en computer. Det er et stærkt og effektivt sprog til at skrive scripts, der blandt andet anvendes til at automatisere mange arbejdsopgaver.</t>
  </si>
  <si>
    <t>Python Programmering</t>
  </si>
  <si>
    <t>https://www.itucation.dk/python-programmering-for-begyndere/?msclkid=8a1505f8187f10a235ae602f1f392983</t>
  </si>
  <si>
    <t xml:space="preserve">dataindsamling, opbygning af økonomiske modeller til økonomistyring </t>
  </si>
  <si>
    <t>Regneark til økonomistyring</t>
  </si>
  <si>
    <t>37526</t>
  </si>
  <si>
    <t>https://voksenuddannelse.dk/soeg/uddannelser/akademi/filtrering/kurs?type=akademi&amp;titel=Regneark%20til%20%C3%B8konomistyring%20(akademiuddannelsen%20i%20%C3%B8konomi-%20og%20ressourcestyring)&amp;tilmeldingsfrist=true</t>
  </si>
  <si>
    <t>lønkursus - ny i løn</t>
  </si>
  <si>
    <t>https://www.lonskolen.dk/kursus/lonkursus-ny-i-lon/</t>
  </si>
  <si>
    <t xml:space="preserve">kom i dybden med lønberegning </t>
  </si>
  <si>
    <t xml:space="preserve">lønkursus for den erfarne lønbogholder </t>
  </si>
  <si>
    <t>https://www.lonskolen.dk/kursus/lonkursus-for-den-erfarne-lonbogholder/</t>
  </si>
  <si>
    <t>Deltageren kan med baggrund i gældende lovgivning udføre almindeligt forekommende vagtopgaver fagligt- og sikkerhedsmæssigt korrekt</t>
  </si>
  <si>
    <t>Grundlæggende vagt</t>
  </si>
  <si>
    <t>49697</t>
  </si>
  <si>
    <t>https://voksenuddannelse.dk/soeg/uddannelser/amu/filtrering/kurs?subject_code=49697&amp;level=-&amp;type=amu&amp;titel=Grundl%C3%A6ggende%20Vagt&amp;tilmeldingsfrist=true</t>
  </si>
  <si>
    <t>Kurset er primært udviklet til ansatte i pharmaindustrien. Det forventes, at man har gennemført kurset 49284 Medicinalindustriel produktion, GMP1 - eller har tilsvarende kompetencer.</t>
  </si>
  <si>
    <t>GMP i praksis, GMP2</t>
  </si>
  <si>
    <t>49293</t>
  </si>
  <si>
    <t>https://voksenuddannelse.dk/soeg/uddannelser/amu/filtrering/kurs?subject_code=49293&amp;level=-&amp;type=amu</t>
  </si>
  <si>
    <t>Efter gennemført kursus kan du:· Medvirke ved pharmaindustriel produktion efter gældende forskrifter og under overholdelse af GMP-regler. · Under vejledning håndtere råvarer, emballage og færdigvarer korrekt. · </t>
  </si>
  <si>
    <t>Medicinalindustriel produktion GMP1</t>
  </si>
  <si>
    <t>40919</t>
  </si>
  <si>
    <t>https://voksenuddannelse.dk/soeg/uddannelser/amu/filtrering/kurs?subject_code=49284&amp;level=-&amp;type=amu&amp;titel=Medicinalindustriel%20produktion%20GMP1&amp;tilmeldingsfrist=true</t>
  </si>
  <si>
    <t>Efter gennemført kursus har du:· Forståelse for specifikationer og tegninger og kan anvende dette i dagligt arbejde.</t>
  </si>
  <si>
    <t>Kvalitetskontrol for medicooperatører</t>
  </si>
  <si>
    <t>https://voksenuddannelse.dk/soeg/uddannelser/amu/filtrering/kurs?subject_code=40919&amp;level=-&amp;type=amu&amp;titel=Kvalitetskontrol%20for%20medicooperat%C3%B8rer&amp;tilmeldingsfrist=true</t>
  </si>
  <si>
    <t>Modulet kvalificerer til at tage del i virksomhedens økonomiske planlægning og økonomistyring.</t>
  </si>
  <si>
    <t>Økonomistyring i praksis</t>
  </si>
  <si>
    <t>37396</t>
  </si>
  <si>
    <t>https://voksenuddannelse.dk/soeg/uddannelser/akademi/filtrering/kurs?type=akademi&amp;titel=%C3%98konomistyring%20i%20praksis%20(akademiuddannelsen%20i%20%C3%B8konomi-%20og%20ressourcestyring)&amp;tilmeldingsfrist=true</t>
  </si>
  <si>
    <t>Uddannelsesmålet retter sig mod AMU-målgruppen. Dvs. personer med en uddannelsesbaggrund til og med erhvervsuddannelsesniveauet.</t>
  </si>
  <si>
    <t xml:space="preserve">Anvendelse af præsentationsprogrammer </t>
  </si>
  <si>
    <t>44373</t>
  </si>
  <si>
    <t>https://voksenuddannelse.dk/soeg/uddannelser/amu/filtrering/kurs?subject_code=44373&amp;level=-&amp;type=amu&amp;titel=Anvendelse%20af%20pr%C3%A6sentationsprogrammer&amp;tilmeldingsfrist=true</t>
  </si>
  <si>
    <t>Kurset retter sig mod faglærte og ufaglærte medarbejdere, der arbejder med markedsføring, kommunikation og kunderådgivning via sociale medier i virksomhede</t>
  </si>
  <si>
    <t>Anvendelse af sociale medier i virksomheden</t>
  </si>
  <si>
    <t>49556</t>
  </si>
  <si>
    <t>https://voksenuddannelse.dk/soeg/uddannelser/amu/filtrering/kurs?subject_code=49556&amp;level=-&amp;type=amu&amp;titel=Anvendelse%20af%20sociale%20medier%20i%20virksomheden&amp;tilmeldingsfrist=true</t>
  </si>
  <si>
    <t>På modulet lærer du at udvikle løsningsforslag til e-handelskoncepter.</t>
  </si>
  <si>
    <t>37608</t>
  </si>
  <si>
    <t>https://voksenuddannelse.dk/soeg/uddannelser/akademi/filtrering/kurs?type=akademi&amp;titel=E-handel%20(akademiuddannelsen%20i%20salg%20og%20markedsf%C3%B8ring)&amp;tilmeldingsfrist=true</t>
  </si>
  <si>
    <t>Modulet giver dig teoretisk og praktisk viden om centrale begreber og metoder inden for digital markedsføring.</t>
  </si>
  <si>
    <t>Digital Markedsføring inkl. Google Certificering</t>
  </si>
  <si>
    <t>https://voksenuddannelse.dk/soeg/uddannelser/akademi/filtrering/kurs?type=akademi&amp;titel=Digital%20markedsf%C3%B8ring%20(akademiuddannelsen%20i%20salg%20og%20markedsf%C3%B8ring)&amp;tilmeldingsfrist=true</t>
  </si>
  <si>
    <t>Deltageren kan igennem anvendelse af interkulturelle handlemåder og værktøjer professionelt håndtere mødet med etnisk og kulturel forskellighed i sin jobudøvelse.</t>
  </si>
  <si>
    <t>Interkulturel kompetence i jobudøvelsen</t>
  </si>
  <si>
    <t>43766</t>
  </si>
  <si>
    <t>https://voksenuddannelse.dk/soeg/uddannelser/amu/filtrering/kurs?subject_code=43766&amp;level=-&amp;type=amu&amp;titel=Interkulturel%20kompetence%20i%20jobud%C3%B8velsen&amp;tilmeldingsfrist=true</t>
  </si>
  <si>
    <t>Deltageren kan skelne mellem professionel serviceorienteret adfærd og mellem konfliktfremmende og dæmpende adfærd og kan anvende dette gennem sin personlige fremtræden og adfærd i forbindelse med serviceydelser. </t>
  </si>
  <si>
    <t>44853</t>
  </si>
  <si>
    <t>https://voksenuddannelse.dk/soeg/uddannelser/amu/filtrering/kurs?subject_code=44853&amp;level=-&amp;type=amu&amp;titel=Kommunikation%20og%20konflikth%C3%A5ndtering%20-%20service&amp;tilmeldingsfrist=true</t>
  </si>
  <si>
    <t>Deltageren kan håndtere vanskelige under ved at anvende teknikker til konflikthåndtering.Deltageren kan med kendskab til kropssprogets betydning forbedre situationen i forhold til opstået konflikt i kundesituationer.</t>
  </si>
  <si>
    <t>45389</t>
  </si>
  <si>
    <t>https://voksenuddannelse.dk/soeg/uddannelser/amu/filtrering/kurs?subject_code=45389&amp;level=-&amp;type=amu&amp;titel=Konflikth%C3%A5ndtering%20for%20salgsmedarbejderen&amp;tilmeldingsfrist=true</t>
  </si>
  <si>
    <t>Deltageren kan yde god kundeservice med henblik på at skabe en professionel og udbytterig relation til den enkelte kunde ¿ intern som ekstern i forbindelse med udførelsen af administrative opgaver, som fx kundekontakt og sagsbehandling</t>
  </si>
  <si>
    <t>47296</t>
  </si>
  <si>
    <t>https://voksenuddannelse.dk/soeg/uddannelser/amu/filtrering/kurs?subject_code=47296&amp;level=-&amp;type=amu&amp;titel=Kundeservice%20i%20administrative%20funktioner&amp;tilmeldingsfrist=true</t>
  </si>
  <si>
    <t>Deltageren kan i salgssituationen anvende spørgeteknikker for at afdække kundens latente købsbehov og derved skabe mersalg</t>
  </si>
  <si>
    <t>46128</t>
  </si>
  <si>
    <t>https://voksenuddannelse.dk/soeg/uddannelser/amu/filtrering/kurs?subject_code=46128&amp;level=-&amp;type=amu&amp;titel=Mersalg%20i%20butikken&amp;tilmeldingsfrist=true</t>
  </si>
  <si>
    <t>Deltageren kan anvende online services og tjenester, herunder webbaserede fora og netværk til kommunikation med og servicering af virksomhedens kunder, leverandører og samarbejdspartnere</t>
  </si>
  <si>
    <t>47189</t>
  </si>
  <si>
    <t>https://voksenuddannelse.dk/soeg/uddannelser/amu/filtrering/kurs?subject_code=47189&amp;level=-&amp;type=amu&amp;titel=Online%20kundeservice%20og%20-r%C3%A5dgivning&amp;tilmeldingsfrist=true</t>
  </si>
  <si>
    <t>Deltageren kan i sit daglige arbejde varetage kundekontakten i en salgssituation. Deltageren kan anvende forskellige salgsteknikker, der benyttes i en struktureret personlig salgssamtale,</t>
  </si>
  <si>
    <t>Personligt salg - kundens behov og løsninger</t>
  </si>
  <si>
    <t>46472</t>
  </si>
  <si>
    <t>https://voksenuddannelse.dk/soeg/uddannelser/amu/filtrering/kurs?subject_code=46472&amp;level=-&amp;type=amu&amp;titel=Personligt%20salg%20-%20kundens%20behov%20og%20l%C3%B8sninger&amp;tilmeldingsfrist=true</t>
  </si>
  <si>
    <t>Modulet giver en grundlæggende forståelse for salgspsykologi. Du lærer at genkende forskellige former for kundeadfærd, at tilpasse din kommunikation til den aktuelle kundegruppe og dermed opnå bedre salgsresultater.</t>
  </si>
  <si>
    <t>Salg og Salgspsykologi</t>
  </si>
  <si>
    <t>20104</t>
  </si>
  <si>
    <t>https://voksenuddannelse.dk/soeg/uddannelser/akademi/filtrering/kurs?type=akademi&amp;titel=Salg%20og%20salgspsykologi%20(akademiuddannelsen%20i%20salg%20og%20markedsf%C3%B8ring)&amp;tilmeldingsfrist=true</t>
  </si>
  <si>
    <t>Kurset henvender sig til medarbejdere med stor kunde/borgerkontakt, som har brug for grundlæggende teknikker til at planlægge, gennemføre og følge op på god service.</t>
  </si>
  <si>
    <t xml:space="preserve">service </t>
  </si>
  <si>
    <t>37748</t>
  </si>
  <si>
    <t>https://voksenuddannelse.dk/soeg/uddannelser/akademi/filtrering/kurs?type=akademi&amp;titel=Service%20(akademiuddannelsen%20i%20salg%20og%20markedsf%C3%B8ring)&amp;tilmeldingsfrist=true</t>
  </si>
  <si>
    <t>Deltageren kan efter gennemført uddannelse føre og betjene forskellige typer gaffeltrucks (eldrevne og gas-/dieseldrevne), og en selvkørende gaffelstabler, </t>
  </si>
  <si>
    <t>47592</t>
  </si>
  <si>
    <t>https://voksenuddannelse.dk/soeg/uddannelser/amu/filtrering/kurs?subject_code=47592&amp;level=-&amp;type=amu&amp;titel=Gaffeltruck%20certifikatkursus%20B,%207%20dage&amp;tilmeldingsfrist=true</t>
  </si>
  <si>
    <t>Deltageren kan anvende diagnoselatin og medicinsk-latinsk terminologi til brug for journalarbejde - herunder den elektroniske patientjournal.</t>
  </si>
  <si>
    <t>Anvendelse af diagnoselatin i journaler</t>
  </si>
  <si>
    <t>45586</t>
  </si>
  <si>
    <t>https://voksenuddannelse.dk/soeg/uddannelser/amu/filtrering/kurs?subject_code=45586&amp;level=-&amp;type=amu&amp;titel=Anvendelse%20af%20diagnoselatin%20i%20journaler&amp;tilmeldingsfrist=true</t>
  </si>
  <si>
    <t>Deltageren kan varetage den administrative bearbejdning, der skal ske med recepter og attester.</t>
  </si>
  <si>
    <t>Arbejdet med recepter, attester og registre</t>
  </si>
  <si>
    <t>45585</t>
  </si>
  <si>
    <t>https://voksenuddannelse.dk/soeg/uddannelser/amu/filtrering/kurs?subject_code=45585&amp;level=-&amp;type=amu&amp;titel=Arbejdet%20med%20recepter,%20attester%20og%20registre&amp;tilmeldingsfrist=true</t>
  </si>
  <si>
    <t>Med henblik på at understøtte lægens arbejde i udarbejdelsen af de medicinske journaler, kan deltageren udarbejde beskrivelser af anatomien i et forståeligt sprog. </t>
  </si>
  <si>
    <t>Beskrivelse af anatomi i medicinske journaler</t>
  </si>
  <si>
    <t>45584</t>
  </si>
  <si>
    <t>https://voksenuddannelse.dk/soeg/uddannelser/amu/filtrering/kurs?subject_code=45584&amp;level=-&amp;type=amu&amp;titel=Beskrivelser%20af%20anatomi%20i%20medicinske%20journaler&amp;tilmeldingsfrist=true</t>
  </si>
  <si>
    <t>Deltageren kan anvende den terminologi, der bruges i forbindelse med DRG - diagnoserelaterede grupper, der anvendes i stadig større omfang til f.eks. afregning, analyser og som styringsredskab i det danske sygehusvæsen. </t>
  </si>
  <si>
    <t>Brug af DRG - diagnoserelaterede grupper</t>
  </si>
  <si>
    <t>45583</t>
  </si>
  <si>
    <t>https://voksenuddannelse.dk/soeg/uddannelser/amu/filtrering/kurs?subject_code=45583&amp;level=-&amp;type=amu&amp;titel=Brug%20af%20DRG%20-%20diagnoserelaterede%20grupper&amp;tilmeldingsfrist=true</t>
  </si>
  <si>
    <t>Deltageren kan anvende viden om visitation, udredning, diagnosticering, kontrol og rehabilitering.Deltageren kan anvende viden om forløbsprogrammer, pakkeforløb og DDKM standarder.</t>
  </si>
  <si>
    <t>Forløbskoordinering</t>
  </si>
  <si>
    <t>48664</t>
  </si>
  <si>
    <t>https://voksenuddannelse.dk/soeg/uddannelser/amu/filtrering/kurs?subject_code=48664&amp;level=-&amp;type=amu&amp;titel=Forl%C3%B8bskoordinering&amp;tilmeldingsfrist=true</t>
  </si>
  <si>
    <t>Deltageren kan oversætte det medicinske fagsprog i forbindelse med administration samt modtage og nedskrive diagnoser ved assistance af andet sundhedspersonale.</t>
  </si>
  <si>
    <t>Grundlæggende diagnoselatin</t>
  </si>
  <si>
    <t>40915</t>
  </si>
  <si>
    <t>https://voksenuddannelse.dk/soeg/uddannelser/amu/filtrering/kurs?subject_code=40915&amp;level=-&amp;type=amu&amp;titel=Grundl%C3%A6ggende%20diagnoselatin&amp;tilmeldingsfrist=true</t>
  </si>
  <si>
    <t>Deltageren kan håndtere kommunikationen vedrørende f.eks. planlægning af undersøgelser, klinikadministration, patientforeninger samt anden information, der vedrører undersøgelser eller behandlinger</t>
  </si>
  <si>
    <t>Kommunikation i patientforløb</t>
  </si>
  <si>
    <t>45582</t>
  </si>
  <si>
    <t>https://voksenuddannelse.dk/soeg/uddannelser/amu/filtrering/kurs?subject_code=45582&amp;level=-&amp;type=amu&amp;titel=Kommunikation%20i%20patientforl%C3%B8bet&amp;tilmeldingsfrist=true</t>
  </si>
  <si>
    <t>Deltageren kan oversætte det medicinske fagsprog i journalskrivning til almindelig dansk sprogbrug, med henblik på at undgå problemer med forståelse af teksten i journalen af hensyn til den lægelige diagnose.</t>
  </si>
  <si>
    <t>Medicinsk fagsprog - fordanskning</t>
  </si>
  <si>
    <t>45587</t>
  </si>
  <si>
    <t>https://voksenuddannelse.dk/soeg/uddannelser/amu/filtrering/kurs?subject_code=45587&amp;level=-&amp;type=amu&amp;titel=Medicinsk%20fagsprog%20-%20fordanskning&amp;tilmeldingsfrist=true</t>
  </si>
  <si>
    <t>I det daglige plejearbejde er deltageren opmærksom på patientsikkerhed og kender sin egen rolle i forhold til at formidle relevant viden og relevante observationer</t>
  </si>
  <si>
    <t>40823</t>
  </si>
  <si>
    <t>https://voksenuddannelse.dk/soeg/uddannelser/amu/filtrering/kurs?subject_code=40823&amp;level=-&amp;type=amu&amp;titel=Patientsikkerhed%20og%20utilsigtede%20h%C3%A6ndelser&amp;tilmeldingsfrist=true</t>
  </si>
  <si>
    <t>Deltageren kan i rollen som referent fastholde det væsentlige fra møder, samtaler mv. ved hjælp af forskellige lytte- og notatteknikker, fx notater på papir og elektronisk, mindmaps og lydoptagelser</t>
  </si>
  <si>
    <t>47298</t>
  </si>
  <si>
    <t>https://voksenuddannelse.dk/soeg/uddannelser/amu/filtrering/kurs?subject_code=47298&amp;level=-&amp;type=amu&amp;titel=Referat-%20og%20notatteknik&amp;tilmeldingsfrist=true</t>
  </si>
  <si>
    <t>HK reg.pos</t>
  </si>
  <si>
    <t>Undersøg alle akademikurser for relevans</t>
  </si>
  <si>
    <t>BEGRUNDELSE: Der kommunikeres og formidles i stigende grad med video på alle digitale platforme som web, digitale udgivelser af dagblade, intern og eksterne kommunikation. Derfor er kompetencer indenfor videoproduktion afgørende for alle der arbejder med presse, kommunikation og formidling for at komme i betragtning til disse stillinger.</t>
  </si>
  <si>
    <t>Video Producer Uddannelsen</t>
  </si>
  <si>
    <t>30 dage</t>
  </si>
  <si>
    <t>BEGRUNDELSE: Udvikling af hjemmesider og andre digitale kommunikationsplatforme på nettet kræver i langt større grad, brugen af levnede billeder for at fange og fastholde brugernes opmærksomhed. Fra animeret banner til infografik m.m. Det er derfor en stor fordel for alle der arbejder med webudvikling, herunder webkommunikation, at kunne arbejde med Adobe Aftter Effects og producere animeret grafik.</t>
  </si>
  <si>
    <t>Motion Designer Uddannelsen</t>
  </si>
  <si>
    <t>https://www.northcreative.dk/motion-designer-uddannelsen-6-uger</t>
  </si>
  <si>
    <t>BEGRUNDELSE: Udvikling af hjemmesider og andre digitale kommunikationsplatforme på nettet kræver i langt større grad, brugen af levnede billeder for at fange og fastholde brugernes opmærksomhed. Fra video-banner, video-testimonial, video-vejledninger m.m. Det er derfor en stor fordel for alle der arbejder med webudvikling, herunder webkommunikation, at kunne arbejde med videoproduktion.</t>
  </si>
  <si>
    <t>BEGRUNDELSE: Udvikling af hjemmesider og andre digitale kommunikationsplatforme på nettet kræver i langt større grad, brugen af levnede billeder for at fange og fastholde brugernes opmærksomhed. Fra animeret banner til infografik m.m. Dette begynderkursus i After Effects vil give deltagerne et godt afsæt for at skabe og programmere levende grafik i After Effects til digitale platforme og UX til IT løsninger.</t>
  </si>
  <si>
    <t>Adobe After Effects 1 - Det store grundkursus</t>
  </si>
  <si>
    <t>5 dage</t>
  </si>
  <si>
    <r>
      <rPr>
        <u/>
        <sz val="10"/>
        <color indexed="11"/>
        <rFont val="Calibri"/>
        <family val="2"/>
      </rPr>
      <t>https://www.northcreative.dk/video-producer-uddannelsen</t>
    </r>
  </si>
  <si>
    <r>
      <rPr>
        <u/>
        <sz val="10"/>
        <color indexed="11"/>
        <rFont val="Calibri"/>
        <family val="2"/>
      </rPr>
      <t>https://www.northcreative.dk/alle-kurser-2/adobe-after-effects-1---det-store-grundkursus</t>
    </r>
  </si>
  <si>
    <t>Lyngby</t>
  </si>
  <si>
    <t>IT-kundskaber Teknisk forståelse, Support og forretningsorienteretOpkvalificering af it-supportere og lignende så de kan træde direkte ind i virksomhederne og supportere på den anvendte versioner uanset og det er on-premises eller cloud baseret server</t>
  </si>
  <si>
    <t>Opkvalificering indenfor projektledelse i form af kobling mellem teori og praktik. Generel læring om og anvendelse af projektledelse som kan anvendes til alle formål uanset branche eller retning. Ligeledes anvendelig ved IT-projektledelse.</t>
  </si>
  <si>
    <t>Javascript, .net, C#, SQL, Java, cloud, HTML, git, agil udvikling, Microsoft Azure</t>
  </si>
  <si>
    <t xml:space="preserve"> Javascript, .NET, HTML, GIT, Agil udvikling. Læring og opkvalificering af Python programmering for borgere med lidt fundament (typisk autodidakte) og til borgere med erfaring inden for øvrige programmeringssprog.</t>
  </si>
  <si>
    <t>Javascript, .NET, HTML, GIT, Agil udviklingLæring og opkvalificering af C# programmering for borgere med lidt fundament (typisk autodidakte) og til borgere med erfaring inden for øvrige programmeringssprog.</t>
  </si>
  <si>
    <t>Forretningsorienteret, Teknisk forståelse, IT-kundskab. Læring indenfor grafisk design og UI/UX med it-kundskaber inden for grafiske it-programmer. Kurset giver kompetencer til også at agere selvstændig inden for den grafiske branche hvor forståelse af kundekontakt og kundeservice inddrages. Yderligere vil deltager være i stand til at supportere virksomheder i det grafiske programmer - internt som eksternt.</t>
  </si>
  <si>
    <t>Forretningsorienteret, Teknisk forståelse, IT-kundskab. Læring i IT-kundskaber i form af kunstig intelligens (AI) koblet til arbejdet med digital markedsføring, markedsføringsstrategier og -kanaler (SOME). Kurset giver kompetencer til også at agere selvstændigt inden for marketingranchen, hvor forståelse af kundekontakt og kundeservice inddrages. Yderligere vil deltager være i stand til at supportere og vejlede virksomheder i fordelene ved anvendelse af AI-værktøjer med henblik på optimering, effektivisering og besparelser inden for marketing - internt som eksternt.</t>
  </si>
  <si>
    <t>telefonbetjening, Sundhedsplatformen, booking, modtagelse af patienter, journalsystem, registering, IT kundskab, administrative opgaver, indkaldelse af patienter</t>
  </si>
  <si>
    <t>AJKS</t>
  </si>
  <si>
    <t>Kendskab til GMP</t>
  </si>
  <si>
    <t>Administration, økonomiopgaver, planlægning</t>
  </si>
  <si>
    <t>Ejendomsadministrator [godkendt kursus for ledige] (nyledige.dk)</t>
  </si>
  <si>
    <t>GDPR-koordinator og Persondataspecialist</t>
  </si>
  <si>
    <t>Lær alt om GDPR og persondata på et 6 ugers kursus - Itucation</t>
  </si>
  <si>
    <t xml:space="preserve">GDPR – ISO 27001 inkl. Persondataforordningen </t>
  </si>
  <si>
    <t>https://www.itucation.dk/kurser-for-ledige/gdpr-iso-27001-inkl-persondataforordningen/</t>
  </si>
  <si>
    <t>Programmering</t>
  </si>
  <si>
    <t>Bliv ekspert i Python Programmering på 6 uger | Itucation</t>
  </si>
  <si>
    <t>For neurodivergente mennesker med it-kompetencer</t>
  </si>
  <si>
    <t>Specialisterne Academy</t>
  </si>
  <si>
    <t>Specialisterne Academy - Specialisterne</t>
  </si>
  <si>
    <t>Der kommunikeres i stigende grad med video på alle online digitale platforme som web, SoMe m.m.</t>
  </si>
  <si>
    <t>Video producer uddannelsen</t>
  </si>
  <si>
    <t>Video Producer Uddannelsen | NorthCreativeAcademy</t>
  </si>
  <si>
    <t>Fra animeret banner til infografik m.m.</t>
  </si>
  <si>
    <t>Motion Designer Uddannelsen? | NorthCreativeAcademy</t>
  </si>
  <si>
    <t>Planlægning, byggeprogrammer, styring</t>
  </si>
  <si>
    <t>Kursus for ledige i Revit Architecture 2022 [Godkendt kursus] (cadskolen.dk)</t>
  </si>
  <si>
    <t> 2 fulde certificeringer i den mest populære projektledelsesmetode i Danmark.</t>
  </si>
  <si>
    <t>PRINCE2© Foundation og -Practitioner</t>
  </si>
  <si>
    <t>PRINCE2 Foundation og Practitioner. Kursus i projektledelse for ledige. (nyledige.dk)</t>
  </si>
  <si>
    <t>Sygepleje, klinisk erfaring, rådgivning, kompleks sygepleje, IT kundskaber, pædagogiske evner, samarbejde med pårørende</t>
  </si>
  <si>
    <t>"Kursus i anlæggelse af perifert venekateter og blodprøvetagning"</t>
  </si>
  <si>
    <t xml:space="preserve">https://www.labvikar.dk/kursus-i-anlaeggelse-af-perifert-venekateter-og-blodproevetagning/ </t>
  </si>
  <si>
    <t>Sårbehandling/online</t>
  </si>
  <si>
    <t xml:space="preserve">https://kvalicare.dk/portfolio_page/e-laering-i-saarbehandling/ </t>
  </si>
  <si>
    <t>Certificeret Kostvejleder/online</t>
  </si>
  <si>
    <t>https://www.atwork.dk/uddannelser/danmarks-stoerste-kostvejlederuddannelse/</t>
  </si>
  <si>
    <t>Sygeplejefaglig rådgivningr, gennemfører undervisning, præge sygeplejen, pædagogiske evner</t>
  </si>
  <si>
    <t>Kognitiv Mentor/online</t>
  </si>
  <si>
    <t>Kognitiv Mentor - Wattar Gruppen (wattar-gruppen.dk)</t>
  </si>
  <si>
    <t>DSA</t>
  </si>
  <si>
    <t>Aftenskolelærer</t>
  </si>
  <si>
    <t>| UddannelsesGuiden (ug.dk)</t>
  </si>
  <si>
    <t>Naturvejleder</t>
  </si>
  <si>
    <t xml:space="preserve">Affaldshåndtering på en byggeplads, bæredygtighed begreber. Forløb efterfulgt af en virksomhedspraktik </t>
  </si>
  <si>
    <t>Ressourcekoordinator</t>
  </si>
  <si>
    <t>https://www.konvika.dk/</t>
  </si>
  <si>
    <t>Opkvalificering med højt fagligt indhold, målrettet konkrete jobs</t>
  </si>
  <si>
    <t>Borgere i job/ExOpi Talent Acadmy</t>
  </si>
  <si>
    <t>https://www.exopi.dk/borgere-i-job/</t>
  </si>
  <si>
    <t>CSR og cirkulær økonomi</t>
  </si>
  <si>
    <t>https://www.itucation.dk/kurser-for-ledige/python-programmering/</t>
  </si>
  <si>
    <t>https://nyledige.dk/kurser/oekonomi-administration-og-salg/ejendomsadministrator-godkendt-kursus-for-ledige/</t>
  </si>
  <si>
    <t>Musikpædagog</t>
  </si>
  <si>
    <t xml:space="preserve">Undervisning </t>
  </si>
  <si>
    <t>Få styr på dine mange parallelle gøremål med at skabe, planlægge, sælge og udføre.</t>
  </si>
  <si>
    <t>https://www.freelanceakademiet.dk/ivaerksaetteri-i-praksis/</t>
  </si>
  <si>
    <t xml:space="preserve">
Iværksætteri i praksis
-Boost din freelance-karriere fra A-Z</t>
  </si>
  <si>
    <t>FTF-A</t>
  </si>
  <si>
    <t>Betjene procesanlæg i produktionsvirksomheder</t>
  </si>
  <si>
    <t>UddannelsesGuiden (ug.dk)</t>
  </si>
  <si>
    <t>Procesoperatør</t>
  </si>
  <si>
    <t xml:space="preserve"> UddannelsesGuiden (ug.dk)</t>
  </si>
  <si>
    <t>Køre truck</t>
  </si>
  <si>
    <t>Truckfører</t>
  </si>
  <si>
    <t>teknisk sans (kursuspakke MP)</t>
  </si>
  <si>
    <t>Operatør vedligehold, procesmåleudstyr</t>
  </si>
  <si>
    <t>Betjene procesanlæg i produktionsvirksomheder (kursuspakke MP)</t>
  </si>
  <si>
    <t>Instruktion og oplæring på procesanlæg</t>
  </si>
  <si>
    <t>Pakke af lagervarer (kursuspakke MP)</t>
  </si>
  <si>
    <t>Anvendelse af emballage for operatører</t>
  </si>
  <si>
    <t>Anvendelse af lokalvisende procesmåleudstyr</t>
  </si>
  <si>
    <t>Effektivisering for operatører i procesindustrien</t>
  </si>
  <si>
    <t>Tavlemøder</t>
  </si>
  <si>
    <t>teknisk sans (kursuspakke MB)</t>
  </si>
  <si>
    <t>Baggrundsviden om produkter ift. produktion(kursuspakke MB)</t>
  </si>
  <si>
    <t>Uorganisk kemi for operatører i procesindustrien</t>
  </si>
  <si>
    <t>Betjene procesanlæg i produktionsvirksomheder (kursuspakke MB)</t>
  </si>
  <si>
    <t>Anvendelse af proceskemiske enhedsoperationer</t>
  </si>
  <si>
    <t>Kompetence til at anvende kørekort professionelt</t>
  </si>
  <si>
    <t>Ajouføring for stykgods- og distributionschauffører</t>
  </si>
  <si>
    <t>køreteknik for erhvervschauffører - ajourføring</t>
  </si>
  <si>
    <t>Vogntogskompetence (anhænger)</t>
  </si>
  <si>
    <t xml:space="preserve">Voigntog </t>
  </si>
  <si>
    <t xml:space="preserve">AMU </t>
  </si>
  <si>
    <t xml:space="preserve">Kørsel med farligt gods </t>
  </si>
  <si>
    <t>ADR grundkursus</t>
  </si>
  <si>
    <t>https://www.ug.dk/uddannelser/arbejdsmarkedsuddannelseramu/transporterhvervene/vejgodstransport/adr-grund-og-sepcialiseringskursus-klasse-1</t>
  </si>
  <si>
    <t>Maskinfører</t>
  </si>
  <si>
    <t>Teleskoplæsser certifikat</t>
  </si>
  <si>
    <t xml:space="preserve">Lovpligtigt certifikat </t>
  </si>
  <si>
    <t>https://www.ug.dk/uddannelser/arbejdsmarkedsuddannelseramu/byggeanlaegogindustri/anvendelse-af-entreprenoermateriel/teleskoplaesser-certifikat</t>
  </si>
  <si>
    <t>Lovpligtigt certifikat til udførelse af arbejde</t>
  </si>
  <si>
    <t>VSA - Vejen som arbejdsplads</t>
  </si>
  <si>
    <t>Mobilkran 8-30 tons lastbilsmonteret</t>
  </si>
  <si>
    <t>https://www.ug.dk/uddannelser/arbejdsmarkedsuddannelseramu/transporterhvervene/mobile-kraner/mobile-kraner-8-30-tmmed-integreret-kranbasis</t>
  </si>
  <si>
    <t>Rengøringsassistent</t>
  </si>
  <si>
    <t xml:space="preserve">Rengøring grundlæggende </t>
  </si>
  <si>
    <t xml:space="preserve">Daglig erhvervsrengøring </t>
  </si>
  <si>
    <t xml:space="preserve">fødevarehygiejne </t>
  </si>
  <si>
    <t xml:space="preserve">Almen fødevarehygiejne </t>
  </si>
  <si>
    <t>Lager- og logistikmedarbejder</t>
  </si>
  <si>
    <t xml:space="preserve">Brug af fastmonteret kran/traverskran  </t>
  </si>
  <si>
    <t xml:space="preserve">Kran med samløft (travers certifikat) </t>
  </si>
  <si>
    <t>https://www.ug.dk/uddannelser/arbejdsmarkedsuddannelseramu/industriensarbejdsmarkedsuddannelser/betjening-af-travers-portalkran-og-riggerudstyr/kranbasis-suppleret-med-samloeft-med-kraner</t>
  </si>
  <si>
    <t xml:space="preserve">Tårn-/svingkranscertifikat </t>
  </si>
  <si>
    <t xml:space="preserve">Tårnkran og fastopstillende kran + kranbasis </t>
  </si>
  <si>
    <t>https://www.ug.dk/uddannelser/arbejdsmarkedsuddannelseramu/byggeanlaegogindustri/anvendelse-af-entreprenoermateriel-0</t>
  </si>
  <si>
    <t>Tårn-/svingkran, opcertificering</t>
  </si>
  <si>
    <t>For den fører som i forvejen har mobilkranscertifikat</t>
  </si>
  <si>
    <t>https://www.ug.dk/uddannelser/arbejdsmarkedsuddannelseramu/byggeanlaegogindustri/anvendelse-af-entreprenoermateriel-1</t>
  </si>
  <si>
    <t>Specialarbejder, jord og beton</t>
  </si>
  <si>
    <t xml:space="preserve">Kloakrørlægger /nivellering </t>
  </si>
  <si>
    <t xml:space="preserve">For den som arbejder med kloakering </t>
  </si>
  <si>
    <t>https://www.ug.dk/uddannelser/arbejdsmarkedsuddannelseramu/anlaegsarbejder/nivellering</t>
  </si>
  <si>
    <t xml:space="preserve">Kloakering </t>
  </si>
  <si>
    <t>amu</t>
  </si>
  <si>
    <t>rottebekæmpelse</t>
  </si>
  <si>
    <t xml:space="preserve">Rottespær </t>
  </si>
  <si>
    <t>https://www.ug.dk/uddannelser/arbejdsmarkedsuddannelseramu/anlaegsarbejder/kloakering-montering-af-rottespaerrer</t>
  </si>
  <si>
    <t>Tagdækker</t>
  </si>
  <si>
    <t xml:space="preserve">Varmt arbejde </t>
  </si>
  <si>
    <t>Kursus i varmt arbejde en forudsætning for adgang til byggepladser</t>
  </si>
  <si>
    <t>https://www.ug.dk/uddannelser/arbejdsmarkedsuddannelseramu/byggeanlaegogindustri/tagdaekning-olign-med-tagpap-membraner-og-folier/brandforanstaltninger-ved-tagdaekkerarbejde</t>
  </si>
  <si>
    <t xml:space="preserve">Fra ufaglært til faglært </t>
  </si>
  <si>
    <t>Anvendelse af faldsikringsudstyr</t>
  </si>
  <si>
    <t>https://kursus.eucnvs.dk/tagdaekker-traniee-forloeb</t>
  </si>
  <si>
    <t>del af forløb</t>
  </si>
  <si>
    <t>Brandforanstaltninger ved tagdækkerarbejde</t>
  </si>
  <si>
    <t>Kommunikations og samarbejdsmetoder på byggeplads</t>
  </si>
  <si>
    <t>Lægning af SBS-tagpap</t>
  </si>
  <si>
    <t>Opstart af bygge- og anlægsprojekter</t>
  </si>
  <si>
    <t>Rulle- og bukkestillads - opstilling mv.</t>
  </si>
  <si>
    <t>Tagdækning - APP-tagpap på flade eller skrå tage</t>
  </si>
  <si>
    <t>Tagdækning - sikkerhed ved bitumen og asfaltmat</t>
  </si>
  <si>
    <t>Tagdækning, isolering og faldopbygning</t>
  </si>
  <si>
    <t>Teleskoplæsser - Certifikat</t>
  </si>
  <si>
    <t>Stillads</t>
  </si>
  <si>
    <t xml:space="preserve">Systemstillads </t>
  </si>
  <si>
    <t>https://www.ug.dk/uddannelser/arbejdsmarkedsuddannelseramu/byggeanlaegogindustri/stilladsmontage/systemstilladser-0</t>
  </si>
  <si>
    <t>Lastbils og specialkraner over 30 tons</t>
  </si>
  <si>
    <t>Mobile kraner over 30 t (kræver amu mobilkranscertifikat 8-30 t)</t>
  </si>
  <si>
    <t>https://www.ug.dk/uddannelser/arbejdsmarkedsuddannelseramu/transporterhvervene/mobile-kraner/mobile-kraner-30-tonsmeter</t>
  </si>
  <si>
    <t>Audebo</t>
  </si>
  <si>
    <t>Højt serviceniveau,teknologiforståelse</t>
  </si>
  <si>
    <t>Den serviceorienterede medarbejder</t>
  </si>
  <si>
    <t>KHS Kompetence</t>
  </si>
  <si>
    <t xml:space="preserve">Kørekort BE, mange virksomheder indenfor branchen kræver BE kørekort, før en ansættelse </t>
  </si>
  <si>
    <t>Trailerkort til personbil kat. B/E (10-20 dage)</t>
  </si>
  <si>
    <t>Trailerkørekort B/E | Roskilde → kun 4.650 kr. | JUUL (amujuul.dk)</t>
  </si>
  <si>
    <t>3f Køge bugt reb.pos</t>
  </si>
  <si>
    <t>KOK</t>
  </si>
  <si>
    <t>Ernæring og sundhed</t>
  </si>
  <si>
    <t>akademi</t>
  </si>
  <si>
    <t>https://www.ug.dk/uddannelser/akademiuddannelser/serviceprodit/akademiuddannelsen-i-ernaering/ernaering-og-sundhed-akademiuddannelsen-i-ernaering</t>
  </si>
  <si>
    <t>Fødevaresikkerhed</t>
  </si>
  <si>
    <t>https://www.ug.dk/uddannelser/akademiuddannelser/serviceprodit/akademiuddannelsen-i-ernaering/foedevaresikkerhed-akademiuddannelsen-i-ernaering</t>
  </si>
  <si>
    <t>Økologi og bæredygtighed</t>
  </si>
  <si>
    <t>https://www.ug.dk/uddannelser/akademiuddannelser/serviceprodit/akademiuddannelsen-i-ernaering/oekologi-og-baeredygtighed-akademiuddannelsen-i-ernaering</t>
  </si>
  <si>
    <t>Bioteknologi (Fermentering og proteinoprensning)</t>
  </si>
  <si>
    <t>https://www.ug.dk/uddannelser/akademiuddannelser/serviceprodit/akademiuddannelsen-i-proces-laboratorie-og-foedevareteknologi/bioteknologi-akademiuddannelsen-i-proces-laboratorie-og-foedevareteknologi</t>
  </si>
  <si>
    <t xml:space="preserve">Måleteknik </t>
  </si>
  <si>
    <t>https://www.ug.dk/uddannelser/akademiuddannelser/serviceprodit/akademiuddannelsen-i-proces-laboratorie-og-foedevareteknologi/maaleteknik-akademiuddannelsen-i-proces-laboratorie-og-bioteknologi</t>
  </si>
  <si>
    <t>Procesteknik</t>
  </si>
  <si>
    <t>https://www.ug.dk/uddannelser/akademiuddannelser/serviceprodit/akademiuddannelsen-i-proces-laboratorie-og-foedevareteknologi/procesteknik-akademiuddannelsen-i-proces-laboratorie-og-foedevareteknologi</t>
  </si>
  <si>
    <t>Zealand</t>
  </si>
  <si>
    <t>Tjek om akademikurser er på for højt et niveau</t>
  </si>
  <si>
    <t>Understøtter god kundepleje, salg og salgsfremmende indsatser</t>
  </si>
  <si>
    <t>Sociale medier (akademiuddannelsen i kommunikation og formidling) | UddannelsesGuiden (ug.dk)</t>
  </si>
  <si>
    <t>E-handel (akademiuddannelsen i salg og markedsføring) | UddannelsesGuiden (ug.dk)</t>
  </si>
  <si>
    <t>Digital markedsføring (akademiuddannelsen i salg og markedsføring) | UddannelsesGuiden (ug.dk)</t>
  </si>
  <si>
    <t>Salg og salgspsykologi (akademiuddannelsen i salg og markedsføring) | UddannelsesGuiden (ug.dk)</t>
  </si>
  <si>
    <t>CSR og Cirkulær økonomi</t>
  </si>
  <si>
    <t>CSR og cirkulær økonomi (akademiuddannelsen i miljøteknologi) | UddannelsesGuiden (ug.dk)</t>
  </si>
  <si>
    <t xml:space="preserve">Viden om hvordan man arbejder med projekter både som leder og medarbejder. </t>
  </si>
  <si>
    <t>Projektledelse</t>
  </si>
  <si>
    <t>Projektledelse (akademiuddannelsen i ledelse) | UddannelsesGuiden (ug.dk)</t>
  </si>
  <si>
    <t>Understøtter viden der bidrager til en kundes forretning</t>
  </si>
  <si>
    <t>Bæredygtig forretningsforståelse</t>
  </si>
  <si>
    <t>Bæredygtig forretningsforståelse (akademiuddannelsen i international transport og logistik) | UddannelsesGuiden (ug.dk)</t>
  </si>
  <si>
    <t>ESG-Rapportering</t>
  </si>
  <si>
    <t>ESG-rapportering (akademiuddannelsen i bæredygtighed og grøn omstilling) | UddannelsesGuiden (ug.dk)</t>
  </si>
  <si>
    <t>Klimaregnskaber</t>
  </si>
  <si>
    <t>Klimaregnskaber (akademiuddannelsen i bæredygtighed og grøn omstilling) | UddannelsesGuiden (ug.dk)</t>
  </si>
  <si>
    <t>Forståelse af Artificial Intelligence (AI), hvordan det bruges i forskellige brancher og hvordan du opstiller kriterier for valg af værktøj til en specifik opgave.</t>
  </si>
  <si>
    <t>Anvendelse af kunstig intelligens (AI)</t>
  </si>
  <si>
    <t>Anvendelse af kunstig intelligens (akademiuddannelsen i informationsteknologi) | UddannelsesGuiden (ug.dk)</t>
  </si>
  <si>
    <t xml:space="preserve">Understøtter viden der bidrager til hvordan materialer og affald kan genanvendes og bruges som en ressource. </t>
  </si>
  <si>
    <t>Ressourcer, affald og genanvendelse</t>
  </si>
  <si>
    <t>Ressourcer - affald og genanvendelse (akademiuddannelsen i miljøteknologi) | UddannelsesGuiden (ug.dk)</t>
  </si>
  <si>
    <t>Ny viden der bidrager til planlægning og udførsel af opgaver og produktion</t>
  </si>
  <si>
    <t>Kemikalielovgivning- og styring</t>
  </si>
  <si>
    <t>Kemikalielovgivning og -styring (akademiuddannelsen i miljøteknologi) | UddannelsesGuiden (ug.dk)</t>
  </si>
  <si>
    <t>Understøtter med viden om brugen af og arbejdet med programmering og dennes arkitektur</t>
  </si>
  <si>
    <t>Videregående programmering med #C</t>
  </si>
  <si>
    <t>Videregående programmering (akademiuddannelsen i informationsteknologi) | UddannelsesGuiden (ug.dk)</t>
  </si>
  <si>
    <t>Videregående programmering med Python</t>
  </si>
  <si>
    <t>Understøtter med viden om brugen af og arbejdet med IT sikkerhed og dennes arkitektur</t>
  </si>
  <si>
    <t xml:space="preserve">IT sikkerhed </t>
  </si>
  <si>
    <t>It-sikkerhed (akademiuddannelsen i informationsteknologi) | UddannelsesGuiden (ug.dk)</t>
  </si>
  <si>
    <t>Programmering (akademiuddannelsen i informationsteknologi) | UddannelsesGuiden (ug.dk)</t>
  </si>
  <si>
    <t>Grafisk design og UI (akademiuddannelsen i informationsteknologi) | UddannelsesGuiden (ug.dk)</t>
  </si>
  <si>
    <t xml:space="preserve">Understøtter en stærkere kommunikation i det daglige arbejde </t>
  </si>
  <si>
    <t>Coaching og konflikthåndtering (akademiuddannelsen i ledelse) | UddannelsesGuiden (ug.dk)</t>
  </si>
  <si>
    <t>Farmakonom</t>
  </si>
  <si>
    <t>Understøtter konkret arbejde med sager der omhandler personalejura</t>
  </si>
  <si>
    <t>Personalejura</t>
  </si>
  <si>
    <t>Personalejura (akademiuddannelsen i ledelse) | UddannelsesGuiden (ug.dk)</t>
  </si>
  <si>
    <t xml:space="preserve">Understøtter ny viden omkring økonomistyring, regnskaber og bogføring. </t>
  </si>
  <si>
    <t>Økonomistyring i Praksis</t>
  </si>
  <si>
    <t>Økonomistyring i praksis (akademiuddannelsen i økonomi- og ressourcestyring) | UddannelsesGuiden (ug.dk)</t>
  </si>
  <si>
    <t>Grøn omstilling i praksis</t>
  </si>
  <si>
    <t>Grøn omstilling i praksis (akademiuddannelsen i bæredygtighed og grøn omstilling) | UddannelsesGuiden (ug.dk)</t>
  </si>
  <si>
    <t>Giver en stærkere formidlings- og præsentationsteknik med fokus på modtageren og emnet</t>
  </si>
  <si>
    <t>Præsentationsteknik</t>
  </si>
  <si>
    <t>Præsentationsteknik (akademiuddannelsen i kommunikation og formidling) | UddannelsesGuiden (ug.dk)</t>
  </si>
  <si>
    <t>Understøtter med viden om brugen af og arbejdet med systemdrift og dennes arkitektur</t>
  </si>
  <si>
    <t>Dataindsamling, brugerundersøgelser, informationsarkitektur, prototyping og at afholde forskellige former for brugertests, fx umodereret og modereret tests.</t>
  </si>
  <si>
    <t>Brugerundersøgelser og UX</t>
  </si>
  <si>
    <t>Brugerundersøgelser og UX (akademiuddannelsen i informationsteknologi) | UddannelsesGuiden</t>
  </si>
  <si>
    <t>Call centermedarbejder</t>
  </si>
  <si>
    <t>VVS-montør</t>
  </si>
  <si>
    <t>Tjek akademi for om for højt niveau</t>
  </si>
  <si>
    <t>grundlæggende vagtkursus</t>
  </si>
  <si>
    <t>Amu</t>
  </si>
  <si>
    <t>kursuspakket målrettet handikapkørsel</t>
  </si>
  <si>
    <t>befording af handicappede med liftbil</t>
  </si>
  <si>
    <t>befordring af fysisk handicappede med trappemaskine</t>
  </si>
  <si>
    <t>befordring af sygdoms- og alderssvækkede passagerer</t>
  </si>
  <si>
    <t>introduktion til offentlig servicetrafik</t>
  </si>
  <si>
    <t>ajourføring af chauffører i offentlig servicetrafik</t>
  </si>
  <si>
    <t>håndtering af personoplysninger</t>
  </si>
  <si>
    <t>Handicap Chauffører siddende transport</t>
  </si>
  <si>
    <t>https://www.ug.dk/job/job-fordelt-paa-erhvervsomraader/transportlagerogmaskinfoererarb/vejtrans/chauffoer-persontransport-job</t>
  </si>
  <si>
    <t>kursuspakket målrettet handikaphjælper</t>
  </si>
  <si>
    <t>introduktion til førstehjælp på jobbet</t>
  </si>
  <si>
    <t>forflytning og speciallejring i eget hjem</t>
  </si>
  <si>
    <t xml:space="preserve">Samarbejde med pårørende </t>
  </si>
  <si>
    <t xml:space="preserve">Sosu skolen </t>
  </si>
  <si>
    <t>teknisk svær jobsøgning</t>
  </si>
  <si>
    <t>kursuspakke til medico</t>
  </si>
  <si>
    <t xml:space="preserve">Personlig udvikling til arbejde og uddannelse </t>
  </si>
  <si>
    <t>LEAN support i produktionen</t>
  </si>
  <si>
    <t>GMP 1</t>
  </si>
  <si>
    <t>GMP 2</t>
  </si>
  <si>
    <t>Fremstilling af sterile lægemidler</t>
  </si>
  <si>
    <t>intro til LEAN</t>
  </si>
  <si>
    <t>anvendelse af LEAN værktøjer i produktion</t>
  </si>
  <si>
    <t>systematisk problemløsning for operatører</t>
  </si>
  <si>
    <t>Teknisk forståelse, SOP, GMP, IT kendskab, vedligeholdelse, rengøring, kvalitetssikring, Gaffeltruck B</t>
  </si>
  <si>
    <t>bæredygtig produktion</t>
  </si>
  <si>
    <t xml:space="preserve">life science forløb </t>
  </si>
  <si>
    <t>Kursuspakke til varmepumpeinstallation</t>
  </si>
  <si>
    <t>Varmepumper - installatio og service</t>
  </si>
  <si>
    <t>Håndlodning af kobber og stål</t>
  </si>
  <si>
    <t>Køle-, fryse- og komfortanlæg grundlæggende</t>
  </si>
  <si>
    <t>Køle-, fryse- og komfortanlæg optimering og eftersyn</t>
  </si>
  <si>
    <t>højt serviceniveau, spæjderarbejde, serviceopgaver, renoveringsopgaver, nybyggeri, IT kundskab, kundeorienteret</t>
  </si>
  <si>
    <t>Køleteknik, klargøring og idriftsættelse</t>
  </si>
  <si>
    <t xml:space="preserve">grønt og bæredygtigt forløb - privat udbyder </t>
  </si>
  <si>
    <t>Kursuspakke til buschauffør</t>
  </si>
  <si>
    <t>personbefordring med bus</t>
  </si>
  <si>
    <t>trafikselskabet, kundeservice og billetting</t>
  </si>
  <si>
    <t>billettering og kundeservice</t>
  </si>
  <si>
    <t>https://www.ug.dk/uddannelser/erhvervsuddannelser/teknologibyggeriogtransport/buschauffoer-i-kollektiv-trafik</t>
  </si>
  <si>
    <t xml:space="preserve">kursuspakke til delikatessemedarbejder </t>
  </si>
  <si>
    <t>almen fødevarehygiejne</t>
  </si>
  <si>
    <t>detailudskæring af stykker af kød</t>
  </si>
  <si>
    <t xml:space="preserve">grundtilberedning </t>
  </si>
  <si>
    <t>produktion af convenience food</t>
  </si>
  <si>
    <t>råvarer i køkkenet trin 1</t>
  </si>
  <si>
    <t>råvarer og grundtilberedning for ferskvareområdet</t>
  </si>
  <si>
    <t>slagterkurven</t>
  </si>
  <si>
    <t>https://www.ug.dk/uddannelser/arbejdsmarkedsuddannelseramu/koekkenrestaurantbagerkonditorogkoedbranchen/slagtning-foraedling-og-salg-af-koed-og-convenience</t>
  </si>
  <si>
    <t>Bogføring, udarbejdelse af kontrakter og regnskaber, administrativt arbejde, IT kundskab</t>
  </si>
  <si>
    <t xml:space="preserve"> 10 293 Rengøring, ejendomsservice og renovation Ejendomsadministrator Ejendomsadministrato</t>
  </si>
  <si>
    <t xml:space="preserve">Privat udbyder Ejendom Danmark </t>
  </si>
  <si>
    <t>kursuspakke til kantinemedhjælper</t>
  </si>
  <si>
    <t>arbejdsmiljø 1 for faglærte og ufaglærte jobs</t>
  </si>
  <si>
    <t>anretning</t>
  </si>
  <si>
    <t>molekylær gastronomi</t>
  </si>
  <si>
    <t>det klimavenlige køkken</t>
  </si>
  <si>
    <t>daglig erhvervsrengøring</t>
  </si>
  <si>
    <t xml:space="preserve">kurser 2 sprogede - Vejen ind i kantinebranchen </t>
  </si>
  <si>
    <t xml:space="preserve">kursuspakke til rengøring </t>
  </si>
  <si>
    <t>ergonomi ved rengøringsarbejdet</t>
  </si>
  <si>
    <t>fagunderstøttende dansk som andetsprog</t>
  </si>
  <si>
    <t xml:space="preserve">grundlæggende rengørinsghygiejne </t>
  </si>
  <si>
    <t>materialekendskab og rengørinsgkemi</t>
  </si>
  <si>
    <t>rengøringsudstyr og metoder</t>
  </si>
  <si>
    <t>service i rengøringsarbejdet</t>
  </si>
  <si>
    <t>daglig erhvervsrengøring F/I</t>
  </si>
  <si>
    <t xml:space="preserve">ejendommens installationer </t>
  </si>
  <si>
    <t>kurser 2 sprogede - https://www.ug.dk/search/reng%C3%B8ringsassistent?f%5B0%5D=search_tabs%3AVoksen-%20og%20efteruddannelse</t>
  </si>
  <si>
    <t>Kursuspakke til at arbejde med ældre</t>
  </si>
  <si>
    <t xml:space="preserve">konflikthåndtering i pædagogisk arbejde </t>
  </si>
  <si>
    <t>dokumentation og evaluering af pæd/sosuarbejde</t>
  </si>
  <si>
    <t>praktisk hjælp til ældre</t>
  </si>
  <si>
    <t xml:space="preserve">42690
</t>
  </si>
  <si>
    <t>Bartender</t>
  </si>
  <si>
    <t>kursuspakke til turisme</t>
  </si>
  <si>
    <t>bæredygtighed i forhold til fødevarer, service og oplevelser</t>
  </si>
  <si>
    <t>håndtering af konflikter og klager fra gæsten</t>
  </si>
  <si>
    <t>kommunikation og serviceorienteret gæstebetjening</t>
  </si>
  <si>
    <t>Servicering, rengøring, cocktails, salg</t>
  </si>
  <si>
    <t>Værtsskab og oplevelser på hotel og restaurant</t>
  </si>
  <si>
    <t>står på nuværende liste</t>
  </si>
  <si>
    <t xml:space="preserve">kursuspakke til lager / medico            </t>
  </si>
  <si>
    <t>lagerstyring med it - grundlæggende funktioner</t>
  </si>
  <si>
    <t>lagerstyring med it</t>
  </si>
  <si>
    <t xml:space="preserve">Gaffeltruck B, teknisk forståelse, betjening af maskiner GMP, kvalitetssikring, CNC maskiner, </t>
  </si>
  <si>
    <t xml:space="preserve">ESG-rapportering </t>
  </si>
  <si>
    <t xml:space="preserve">ESG-rapportering (voksenuddannelse.dk) https://voksenuddannelse.dk/soeg/uddannelser/akademi/filtrering/kurs?type=akademi&amp;titel=Klimaregnskaber%20(akademiuddannelsen%20i%20b%C3%A6redygtighed%20og%20gr%C3%B8n%20omstilling)&amp;tilmeldingsfrist=true&amp;kviknummer=525777 </t>
  </si>
  <si>
    <t>Klimaregnskab</t>
  </si>
  <si>
    <t>https://voksenuddannelse.dk/soeg/uddannelser/akademi/filtrering/kurs?titel=Klimaregnskaber%20(akademiuddannelsen%20i%20b%C3%A6redygtighed%20og%20gr%C3%B8n%20omstilling)&amp;type=akademi</t>
  </si>
  <si>
    <t>NRS og HRS</t>
  </si>
  <si>
    <t>Slet PUTAU</t>
  </si>
  <si>
    <t>Brugervenlighed og grafisk design</t>
  </si>
  <si>
    <t>https://www.ug.dk/uddannelser/akademiuddannelser/serviceprodit/akademiuddannelsen-i-informationsteknologi</t>
  </si>
  <si>
    <t>https://www.itucation.dk/kurser-for-ledige/digital-markedsfoering-inkl-google-certificering/</t>
  </si>
  <si>
    <t>it-sikkerhed</t>
  </si>
  <si>
    <t>https://www.ug.dk/uddannelser/professionsbacheloruddannelser/overbygningsuddannelser/it-sikkerhed</t>
  </si>
  <si>
    <t>Revit-architecture</t>
  </si>
  <si>
    <t>https://www.kurserforledige.com/uddannelser/cadskolen/afholdelsesgaranti-autodesk-revit-inklusiv-software-fjernundervisning-for-ledige-1435613</t>
  </si>
  <si>
    <t>Videregående programmering</t>
  </si>
  <si>
    <t>GDPR ISO 27001 incl. persondataforordningen</t>
  </si>
  <si>
    <t>regneark til økonomistyring</t>
  </si>
  <si>
    <t>https://www.ug.dk/uddannelser/akademiuddannelser/merkantil/akademiuddannelsen-i-oekonomi-og-ressourcestyring/regneark-til-oekonomistyring-akademiuddannelsen-i-oekonomi-og-ressourcestyring</t>
  </si>
  <si>
    <t>godstransport med lastbil</t>
  </si>
  <si>
    <t>kørsel med vogntog</t>
  </si>
  <si>
    <t>kommunikation, digitalisering, automatisering</t>
  </si>
  <si>
    <t>Kunstig intelligens for kommunikatører</t>
  </si>
  <si>
    <t>https://www.ug.dk/uddannelser/diplomuddannelser/sprogogformidling/journalistik-og-kommunikation-valgfrie-moduler</t>
  </si>
  <si>
    <t>AI for journalister</t>
  </si>
  <si>
    <t>https://www.ug.dk/uddannelser/diplomuddannelser/sprogogformidling/diplomuddannelse-i-digital-journalistik</t>
  </si>
  <si>
    <t xml:space="preserve">Anvendelse af kunstig intelligens </t>
  </si>
  <si>
    <t>https://www.ug.dk/uddannelser/akademiuddannelser/serviceprodit/akademiuddannelsen-i-informationsteknologi/anvendelse-af-kunstig-intelligens-akademiuddannelsen-i-informationsteknologi</t>
  </si>
  <si>
    <t>Forandringsledelse</t>
  </si>
  <si>
    <t>https://www.lederne.dk/kompetencecenter/kurser/forandringsledelse-i-praksis?gad_source=1&amp;gclid=CjwKCAiA29auBhBxEiwAnKcSqlsXe00NBiEUyTzuV6BhRZyaMeEVHKioVU3y26MCIZHIYuPhfxK2whoClxAQAvD_BwE#/none/none</t>
  </si>
  <si>
    <t>Copilot og chatGPT som fagligt værktøj</t>
  </si>
  <si>
    <t>https://www.kp.dk/videreuddannelser/copilot-og-chatgpt-som-fagligt-vaerktoej/</t>
  </si>
  <si>
    <t>3D print</t>
  </si>
  <si>
    <t>Laserskæring for operatører</t>
  </si>
  <si>
    <t>Bæredygtigt byggeri</t>
  </si>
  <si>
    <t>https://www.ug.dk/uddannelser/akademiuddannelser/serviceprodit/akademiuddannelsen-i-byggeteknologi/baeredygtigt-byggeri-akademiuddannelsen-i-byggeteknologi</t>
  </si>
  <si>
    <t>Strategisk salg og Key account management</t>
  </si>
  <si>
    <t>https://www.tack.dk/kurser-key-account-management</t>
  </si>
  <si>
    <t>Mønstergenkendelse</t>
  </si>
  <si>
    <t>https://dk.specialisterne.com/</t>
  </si>
  <si>
    <t>pædagogmedhjælper i dagtilbud</t>
  </si>
  <si>
    <t>https://www.ug.dk/uddannelser/arbejdsmarkedsuddannelseramu/paedagogiskomraadeogsocialogsundhedsomraadet/paedagogisk-arbejde-med-boern-og-unge/paedagogmedhjaelper-i-dagtilbud</t>
  </si>
  <si>
    <t>Hillerød reg.pos</t>
  </si>
  <si>
    <t>Microsoft Dynamics 365</t>
  </si>
  <si>
    <t>Fundamentals Finance and Operations Apps i Dynamics 365 (teknologisk.dk)</t>
  </si>
  <si>
    <t>Power BI</t>
  </si>
  <si>
    <t>Bliv fortrolig med Power BI på 3-dage | Klik her (teknologisk.dk)</t>
  </si>
  <si>
    <t>Business Controlling</t>
  </si>
  <si>
    <t>Kursus i Business Controlling - Læs mere om kurset her (teknologisk.dk)</t>
  </si>
  <si>
    <t>Mundtlig kommunikation</t>
  </si>
  <si>
    <t>Mundtlig kommunikation som effektivt værktøj - Københavns Professionshøjskole (kp.dk)</t>
  </si>
  <si>
    <t xml:space="preserve">LCA - nyt krav i bygningsrelement i 2023. Opkvalificering kan være afgørende for at komme i job. </t>
  </si>
  <si>
    <t>LCA uddannelsesforløb</t>
  </si>
  <si>
    <t>LCA Efteruddannelse - Arkitektskolen Aarhus (aarch.dk)</t>
  </si>
  <si>
    <t>Byplanlægning - forløb for arkitekter om byplanlægning i 3 dim, der ruster til at arbejde i bl.a. kommuner</t>
  </si>
  <si>
    <t>Byplanlægger-kursus</t>
  </si>
  <si>
    <t>Byplanlægger - Arkitektskolen Aarhus (aarch.dk)</t>
  </si>
  <si>
    <t>Revit. IT-færdigheder. Formål at styrke praksis-relevante it-kompetencer på "basic" og "advanced" niveau i 3D</t>
  </si>
  <si>
    <t>Revit-arkitektur</t>
  </si>
  <si>
    <t>AC reg.pos</t>
  </si>
  <si>
    <t>Design Thinking</t>
  </si>
  <si>
    <t>Kursus i Revit Architecture - Arkitektskolen Aarhus (aarch.dk)</t>
  </si>
  <si>
    <t>IT og teletekni</t>
  </si>
  <si>
    <t>Specialistene Acadmy</t>
  </si>
  <si>
    <t>Slagelse</t>
  </si>
  <si>
    <t>Ingen kompetencer i kompetenceværktøj</t>
  </si>
  <si>
    <t>Du lærer de grundlæggende begreber, teorier og modeller i kommunikationsfaget. Efter kurset kan du arbejde praktisk, strategisk og professionelt med kommunikation</t>
  </si>
  <si>
    <t>Strategisk kommunikation i praksis</t>
  </si>
  <si>
    <t>Diplom</t>
  </si>
  <si>
    <t>https://www.dmjx.dk/kurser-og-videreuddannelse/strategisk-kommunikation-i-praksis</t>
  </si>
  <si>
    <t>Lær at tænke og arbejde som en journalist og bliv klædt på til at skrive bedre, hurtigere og mere varieret. </t>
  </si>
  <si>
    <t>Journalistik for kommunikatører</t>
  </si>
  <si>
    <t>https://www.dmjx.dk/kurser-og-videreuddannelse/journalistik-kommunikatorer</t>
  </si>
  <si>
    <t>DMJX</t>
  </si>
  <si>
    <t xml:space="preserve">GMP </t>
  </si>
  <si>
    <t>https://www.pharmakon.dk/kurser/grundlaeggende-gmp-5667/</t>
  </si>
  <si>
    <t>Kvalifikationer inden for det pædagogiske område</t>
  </si>
  <si>
    <t>Bliv pædagogmedhjælper</t>
  </si>
  <si>
    <t>http://www.erhvervs-konsulenterne.dk/sw/frontend/show.asp?parent=616105&amp;leftmenu_parent=288103&amp;layout=1</t>
  </si>
  <si>
    <t>Ældre borgere - bidrager med kvalifikationer inden for plejesektoren, vi oplever stor efterspørgsel</t>
  </si>
  <si>
    <t>Prøv dig selv af som ferievikar inden for social og sundhedsområdet</t>
  </si>
  <si>
    <t xml:space="preserve">administrativt arbejde </t>
  </si>
  <si>
    <t>ERP Introkursus </t>
  </si>
  <si>
    <t>https://nyledige.dk/kurser/amu/erp-introkursus/</t>
  </si>
  <si>
    <t>Grundlæggende GMP for nye operatører</t>
  </si>
  <si>
    <t>https://www.pharmakon.dk/kurser/grundlaeggende-gmp-for-nye-operatorer-7663/</t>
  </si>
  <si>
    <t>Rødovre</t>
  </si>
  <si>
    <t xml:space="preserve">Undersøg om kurset er relevant </t>
  </si>
  <si>
    <t>montage- service- og vedligeholdelses og moderniseringsopgaver i elevatorskakte, -stole og drivmaskinrum og opnår kendskab til national lovgivning og internationale standarder for opsætning af elevatorer</t>
  </si>
  <si>
    <t>Elevatorteknik 1-2, skakt, stol og drivmaskinrum</t>
  </si>
  <si>
    <t>https://www.tec.dk/kurser-og-efteruddannelser/automation/automation-elevator/elevatorteknik-1-2-skakt-stol-og-drivmaskinrum/</t>
  </si>
  <si>
    <t>Faxe reg.pos</t>
  </si>
  <si>
    <t>Undersøg om industritekniker og elevatorteknik</t>
  </si>
  <si>
    <t>Bæredygtighed og miljø ved afvikling af events</t>
  </si>
  <si>
    <t>Bæredygtigt indkøb</t>
  </si>
  <si>
    <t>Cirkulær forretningsforståelse - adm. medarbejdere</t>
  </si>
  <si>
    <t>Introduktion til ESG og ESG-rapportering</t>
  </si>
  <si>
    <t>Introduktion til virksomhedens klimaregnskab</t>
  </si>
  <si>
    <t>Kommunikation i en bæredygtig virksomhed</t>
  </si>
  <si>
    <t>Lean-kortlægning i værdistrøm i administration</t>
  </si>
  <si>
    <t>Ledelse af forandringsprocesser</t>
  </si>
  <si>
    <t xml:space="preserve">Virksomhedens ESG-rapportering </t>
  </si>
  <si>
    <t xml:space="preserve">Virksomhedens klimaregnskab </t>
  </si>
  <si>
    <t>Værdiskabende optimering af arbejdsprocesser</t>
  </si>
  <si>
    <t>VEU</t>
  </si>
  <si>
    <t>Kalkulation i køkkenet - trin 1</t>
  </si>
  <si>
    <t>Måltidsplanlægning 1</t>
  </si>
  <si>
    <t>IT kundskab</t>
  </si>
  <si>
    <t>Grundlæggende IT</t>
  </si>
  <si>
    <t>https://nyledige.dk/kurser/amu/grundlaeggende-it-godkendt-jobrettet-uddannelse/</t>
  </si>
  <si>
    <t>SAP - Management og Administration</t>
  </si>
  <si>
    <t>https://nyledige.dk/kurser/sap-kurser/</t>
  </si>
  <si>
    <r>
      <t>Bogføring, Udarbejdelse af kontrakter og regnskaber, Administrativt arbejde, IT- kundskaber.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</si>
  <si>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Opkvalificering af it-supportere og lignende så de kan træde direkte ind i virksomhederne og supportere på den anvendte versioner uanset og det er on-premises eller cloud baseret server</t>
  </si>
  <si>
    <t>Datahåndtering, Test, Udvikling og DevOps</t>
  </si>
  <si>
    <t>Specialisternr - Academy</t>
  </si>
  <si>
    <t>IT Kundskaber</t>
  </si>
  <si>
    <t>SAP - Introkursus</t>
  </si>
  <si>
    <t>SQL</t>
  </si>
  <si>
    <t>Microsoft SQL Server 2016 specialist</t>
  </si>
  <si>
    <t>https://nyledige.dk/kurser/systemadministration-it-sikkerhed-og-certificeringer/microsoft/mcsa-microsoft-sql-server-2016/</t>
  </si>
  <si>
    <t>Projektledelse, Agil ledelse og Scrum</t>
  </si>
  <si>
    <t>https://nyledige.dk/kurser/ledelse-projektledelse-og-kommunikation/</t>
  </si>
  <si>
    <t>Registrering, IT Kundskab, administrative opgaver</t>
  </si>
  <si>
    <t>Vagtplanlægger</t>
  </si>
  <si>
    <t>https://nyledige.dk/kurser/oekonomi-administration-og-salg/vagtplanlaegger-godkendt-kursus-for-ledige/</t>
  </si>
  <si>
    <t>Anerkendende tilgang, samarbejde med forældre, SFO, udvikling af den pædagogiske praksis, se verden ud fra børnenes perspektiv. Kurset dækker samtlige kompetenceord og inddrager også arbejdet med udfordrede unge og voksne. Der opnås kompetence til at indgå direkte i arbejde som pædagogmedhjælper eller som praktikant for at få praktisk erfaring.</t>
  </si>
  <si>
    <t>Pædagogmedhjælper</t>
  </si>
  <si>
    <t>https://www.itucation.dk/wp-content/uploads/2024/01/Paedagogmedhjaelper-Inkl.-Socialpsykiatri-Recovery.pdf</t>
  </si>
  <si>
    <t>IT Kendskab</t>
  </si>
  <si>
    <t>C#</t>
  </si>
  <si>
    <r>
      <t>C</t>
    </r>
    <r>
      <rPr>
        <i/>
        <sz val="11"/>
        <color theme="1"/>
        <rFont val="Calibri"/>
        <family val="2"/>
        <scheme val="minor"/>
      </rPr>
      <t>#</t>
    </r>
    <r>
      <rPr>
        <sz val="10"/>
        <color theme="1"/>
        <rFont val="Calibri"/>
        <family val="2"/>
        <scheme val="minor"/>
      </rPr>
      <t xml:space="preserve"> Programmering</t>
    </r>
  </si>
  <si>
    <t>https://nyledige.dk/kurser/web-programmering-og-grafisk-design/c-udvikler-godkendt-kursus-for-ledige/</t>
  </si>
  <si>
    <t>Microsoft Cloud 365 og Azure</t>
  </si>
  <si>
    <t>https://nyledige.dk/kurser/systemadministration-it-sikkerhed-og-certificeringer/microsoft/microsoft-azure-kursus-for-ledige/</t>
  </si>
  <si>
    <t>Agil udvikling</t>
  </si>
  <si>
    <t>Agil projektledelse og produktøkonomi</t>
  </si>
  <si>
    <t>https://nyledige.dk/kurser/ledelse-projektledelse-og-kommunikation/projektledelse-agil-ledelse-og-scrum/</t>
  </si>
  <si>
    <t>Cloud</t>
  </si>
  <si>
    <t>CompTIA secure cloud Professional</t>
  </si>
  <si>
    <t>https://nyledige.dk/kurser/systemadministration-it-sikkerhed-og-certificeringer/comptia/cloud-computing-comptia-secure-cloud-professional-cscp/</t>
  </si>
  <si>
    <t>JavaScript, Java</t>
  </si>
  <si>
    <t>Oracle Java SE 8 programmering</t>
  </si>
  <si>
    <t>https://nyledige.dk/kurser/web-programmering-og-grafisk-design/oracle-java-se-8-programmering-oracle-certified-professional/</t>
  </si>
  <si>
    <t>.net</t>
  </si>
  <si>
    <t>App-udvikling med Xamarin</t>
  </si>
  <si>
    <t>https://nyledige.dk/kurser/web-programmering-og-grafisk-design/webudvikling-for-begyndere/</t>
  </si>
  <si>
    <t>Webudvikling for begyndere</t>
  </si>
  <si>
    <t>Linux</t>
  </si>
  <si>
    <t>Videregående Linux</t>
  </si>
  <si>
    <t>https://nyledige.dk/kurser/systemadministration-it-sikkerhed-og-certificeringer/comptia/videregaaende-linux/</t>
  </si>
  <si>
    <t>HK</t>
  </si>
  <si>
    <t>bæredygtighed, madspild, økologi</t>
  </si>
  <si>
    <t>Bæredygtighed i storkøkkener</t>
  </si>
  <si>
    <t>Plantefars i professionelle køkkener</t>
  </si>
  <si>
    <t>Mere grønt i kendte retter i professionelle køkkener</t>
  </si>
  <si>
    <t>Grønt smørrebrød i professionelle køkkener</t>
  </si>
  <si>
    <t>Bælgfrugters tilberedning, konsistens og smag</t>
  </si>
  <si>
    <t>FTFa kost- og ernæringsforbud</t>
  </si>
  <si>
    <t>rehabiliterende tilgang, udføre omsorgsopgaver - tiltænkt ledige der er helt nye i faget, der har behov for viden for at kvalificere sig til jobbet</t>
  </si>
  <si>
    <t>Intro til arbejde på plejecentre og i hjemmepleje | UddannelsesGuiden (ug.dk)</t>
  </si>
  <si>
    <t>Styrk klasseledelse, didaktik og formidling i undervisningen. Relevant for faglærere, der ikke er vant til at undervise</t>
  </si>
  <si>
    <t>Undervisnings­planlægning og didaktik -</t>
  </si>
  <si>
    <t xml:space="preserve">Ikke alle elever har mulighed for at udvikle et nuanceret fagsprog - det kan kurset hjælpe med ved at styrke både sprogstimulering og bedre samarbejde med både elever og kolleger. </t>
  </si>
  <si>
    <t xml:space="preserve">Sprogudviklende undervisning og co-teaching </t>
  </si>
  <si>
    <t>Sprogudviklende undervisning og co-teaching - Københavns Professionshøjskole (kp.dk)</t>
  </si>
  <si>
    <t>Styrke det pædagogiske fokus indenfor specialområdet</t>
  </si>
  <si>
    <t xml:space="preserve">Læring, kontakt og trivsel </t>
  </si>
  <si>
    <t>Specialpædagogik, PD | UddannelsesGuiden (ug.dk)</t>
  </si>
  <si>
    <t>Konflikthåndtering for pædagoger</t>
  </si>
  <si>
    <t xml:space="preserve">Coaching og Konflikthåndtering </t>
  </si>
  <si>
    <t>Coaching og Konflikthåndtering | 6 ugers kursus | Itucation</t>
  </si>
  <si>
    <t>Opnå kompetencer til at stå i spidsen for og vejlede kolleger om udvikling af naturfagsundervisningen på din skole</t>
  </si>
  <si>
    <t xml:space="preserve">Faglig vejledning i skolen - naturfagsvejledere </t>
  </si>
  <si>
    <t>Naturfagsvejleder - Københavns Professionshøjskole (kp.dk)</t>
  </si>
  <si>
    <t>Lær at analysere, vurdere og føre an i udvikling af skolens naturfaglige kultur</t>
  </si>
  <si>
    <t xml:space="preserve">Skolens naturfaglige kultur </t>
  </si>
  <si>
    <t>Lærernes a-kasse reg.pos</t>
  </si>
  <si>
    <t>AutoCad</t>
  </si>
  <si>
    <t>AutoCAD: Grundlæggende og Videregående
- 2D Design med AutoCAD</t>
  </si>
  <si>
    <t>https://cadskolen.dk/kurser/kurser-for-ledige/autocad/grundlaeggende-og-videregaaende-autocad/</t>
  </si>
  <si>
    <t>Revit Architecture
- Basis og Videregående</t>
  </si>
  <si>
    <t>https://cadskolen.dk/kurser/kurser-for-ledige/revit/revit-architecture/</t>
  </si>
  <si>
    <t>Revit kursus 6 uger + 1 års E-learning adgang</t>
  </si>
  <si>
    <t>https://www.nti-group.com/dk/nti-catalog/course/revit-architecture-kursus-for-ledige/</t>
  </si>
  <si>
    <t>MagiCAD til Revit kursus 6 uger + 1 års E-learning adgang</t>
  </si>
  <si>
    <t>https://www.nti-group.com/dk/nti-catalog/course/kurser-for-ledige-magicad-pa-revit-ventilation-vvs/</t>
  </si>
  <si>
    <t>Kort- og landmålingstekniker</t>
  </si>
  <si>
    <t>Grundlæggende programmering med C# Inkl. ASP.NET Core MVC</t>
  </si>
  <si>
    <t>https://www.itucation.dk/kurser-for-ledige/asp-net-mvc-5-programmering/</t>
  </si>
  <si>
    <t>Java</t>
  </si>
  <si>
    <t>Python Programmering – Fra Grundlæggende til Avanceret</t>
  </si>
  <si>
    <t>CSS, JavaScript</t>
  </si>
  <si>
    <t>Teknisk landsforbund</t>
  </si>
  <si>
    <t>Elektriker</t>
  </si>
  <si>
    <t>Kabelmontør - overdragelse</t>
  </si>
  <si>
    <t>Arbejdsulykker og adfærd i nødsituationer</t>
  </si>
  <si>
    <t>Klejnsmed</t>
  </si>
  <si>
    <t>Rørmontage vandinstallationer forberedende</t>
  </si>
  <si>
    <t>Sikkerhedseftersyn anhuggergrej/udskifteligt udst.</t>
  </si>
  <si>
    <t>TIG-svejs-stumps uleg plade</t>
  </si>
  <si>
    <t>TIG-svejs-stumps uleg rør pos PA-PC</t>
  </si>
  <si>
    <t>TIG-svejsning proces 141</t>
  </si>
  <si>
    <t>Vejen som arbejdsplads - Certifikat</t>
  </si>
  <si>
    <t>Brandforanstaltninger v. gnistproducerende værktøj</t>
  </si>
  <si>
    <t>Lys b svejs-stumps plade pos PA-PF</t>
  </si>
  <si>
    <t>Lys b svejs-stumps rør alle pos</t>
  </si>
  <si>
    <t>Lysbuesvejsning</t>
  </si>
  <si>
    <t>Materialelære, stål</t>
  </si>
  <si>
    <t>Gassvejsning af stumpsømme - rør P 311, EN 287-1</t>
  </si>
  <si>
    <t>Gassvejsning af stumpsømme - rør proces 311</t>
  </si>
  <si>
    <t>Gassvejsning proces 311</t>
  </si>
  <si>
    <t>Pers. sikkerhed v arbejde med epoxy og isocyanater</t>
  </si>
  <si>
    <t>GMP, SOP, ISO, Validering, Kvalitet</t>
  </si>
  <si>
    <t xml:space="preserve">Betjening af robotter, sikkerhed, programmering, </t>
  </si>
  <si>
    <t>Robotbetjening for operatører</t>
  </si>
  <si>
    <t>https://www.ug.dk/uddannelser/arbejdsmarkedsuddannelseramu/industriensarbejdsmarkedsuddannelser/betjening-af-2</t>
  </si>
  <si>
    <t>Kommunikation, konflikthåndtering, personlig udvikling</t>
  </si>
  <si>
    <t>Personlig udvikling til arbejde og uddannelse</t>
  </si>
  <si>
    <t>https://www.ug.dk/uddannelser/arbejdsmarkedsuddannelseramu/tvaerfagligeomraade/faelleskataloget/personlig-udvikling-til-arbejde-og-uddannelse</t>
  </si>
  <si>
    <t>Samarbejde , effektivisering, observere, overvåge</t>
  </si>
  <si>
    <t>https://voksenuddannelse.dk/soeg/uddannelser/amu/filtrering/kurs?searchString=proces&amp;hold=true&amp;tilmeldingsfrist=true&amp;subject_code=47291&amp;level=-&amp;type=amu</t>
  </si>
  <si>
    <t>Vurdering, udvælgelse, af forskellige typer emballage, håndtering af emballage</t>
  </si>
  <si>
    <t>https://www.ug.dk/uddannelser/arbejdsmarkedsuddannelseramu/industriensarbejdsmarkedsuddannelser/produktion-og-teknik-i-procesindustrien/anvendelse-af-emballage-operatoerer</t>
  </si>
  <si>
    <t>Anvdelse af og fejlfinding af udstyr, teknisk dokumentation</t>
  </si>
  <si>
    <t>https://www.ug.dk/uddannelser/arbejdsmarkedsuddannelseramu/industriensarbejdsmarkedsuddannelser/produktion-og-teknik-i-procesindustrien/operatoer-vedligehold-procesmaaleudstyr</t>
  </si>
  <si>
    <t>Planlægning, problemløsning, forbedringer</t>
  </si>
  <si>
    <t>Tavlemøder </t>
  </si>
  <si>
    <t>https://www.ug.dk/uddannelser/arbejdsmarkedsuddannelseramu/industriensarbejdsmarkedsuddannelser/arbejdets-organisering-ved-produktion-i-industrien/tavlemoeder</t>
  </si>
  <si>
    <t>Viden om procesanlæg, instruktion, sikkerhed</t>
  </si>
  <si>
    <t>https://www.ug.dk/uddannelser/arbejdsmarkedsuddannelseramu/industriensarbejdsmarkedsuddannelser/produktion-og-teknik-i-procesindustrien/instruktion-og-oplaering-paa-procesanlaeg</t>
  </si>
  <si>
    <t>Betjening og aflæsning af måleudstyr, registrering af procesdata</t>
  </si>
  <si>
    <t>https://www.ug.dk/uddannelser/arbejdsmarkedsuddannelseramu/industriensarbejdsmarkedsuddannelser/produktion-og-teknik-i-procesindustrien/anvendelse-af-lokalvisende-procesmaaleudstyr</t>
  </si>
  <si>
    <t>Bæredygtig adfærd, genanvendelse</t>
  </si>
  <si>
    <t>Bæredygtig produktion</t>
  </si>
  <si>
    <t>https://www.ug.dk/uddannelser/arbejdsmarkedsuddannelseramu/industriensarbejdsmarkedsuddannelser/arbejdets-organisering-ved-produktion-i-industrien/baeredygtig-produktion</t>
  </si>
  <si>
    <t>Grundlæggende færdigheder i matematik</t>
  </si>
  <si>
    <t>https://www.ug.dk/uddannelser/arbejdsmarkedsuddannelseramu/tvaerfagligeomraade/obligatorisk-faelleskatalog/grundlaeggende-faglig-regning</t>
  </si>
  <si>
    <t xml:space="preserve">Industriel produktion </t>
  </si>
  <si>
    <t xml:space="preserve"> Teknisk forståelse, CNC programmering, tegningsforståelse, CNC maskiner, Mazak, Fræsning, CNC drejning, CNC fræsning</t>
  </si>
  <si>
    <t>Du kan importere 3D CAD-konstruktioner (partsfiler) til CAM-system. Du kan ud fra max. 3 valgte akser vælge korrekte bearbejdningsmønstre/data samt fremstille og afprøve enkle 3D volumenmodeller på en CNC maskine.</t>
  </si>
  <si>
    <t>CAM fræsning (3D)</t>
  </si>
  <si>
    <t>https://voksenuddannelse.dk/soeg/uddannelser/amu/filtrering/kurs?subject_code=47445&amp;level=-&amp;type=amu&amp;titel=CAM%20fr%C3%A6sning%20(3D)&amp;tilmeldingsfrist=true</t>
  </si>
  <si>
    <t>Du lærer at lave og justere emnegeometrier i CAM-systemet samt generere værktøjsbaner til CNC drejning og c-akse bearbejdning. Du lærer også at simulere CNC bearbejdning på PC.</t>
  </si>
  <si>
    <t>CAM drejning</t>
  </si>
  <si>
    <t>https://voksenuddannelse.dk/soeg/uddannelser/amu/filtrering/kurs?subject_code=47440&amp;level=-&amp;type=amu&amp;titel=CAM%20drejning&amp;tilmeldingsfrist=true</t>
  </si>
  <si>
    <t>Du lærer at anvende CAD tegneprogrammets basale funktioner, lave og målsætte arbejdstegninger i 2D ud fra 3D solider samt at konstruere en given assembly bestående af 2-4 parter. Du lærer også at importere standardkomponenter fra toolbox/content center og fremstille og målsætte arbejdstegning af en assembly inkl. stykliste og positionsnumre.</t>
  </si>
  <si>
    <t>Grundlæggende CAD, Solid Works</t>
  </si>
  <si>
    <t>https://voksenuddannelse.dk/soeg/uddannelser/amu/filtrering/kurs?subject_code=48926&amp;level=-&amp;type=amu&amp;titel=Grundl%C3%A6ggende%20CAD&amp;tilmeldingsfrist=true</t>
  </si>
  <si>
    <t>Vedligeholdelse, Reperationer, teknisk
forståelse</t>
  </si>
  <si>
    <t>Indeklima og ventilationsanlæg, 
ejendomsservice</t>
  </si>
  <si>
    <t>https://www.ug.dk/search/48582</t>
  </si>
  <si>
    <t>Miljø-og energioptimering 1, ejendomsservice</t>
  </si>
  <si>
    <t>https://www.ug.dk/search/48580</t>
  </si>
  <si>
    <t>Miljø-og energioptimering 2, ejendomsservice</t>
  </si>
  <si>
    <t>https://www.ug.dk/search/48581</t>
  </si>
  <si>
    <t>servicetekniker, rengøring og ejendomsservice</t>
  </si>
  <si>
    <t>Ejendommens installationer, ejendomsservuce</t>
  </si>
  <si>
    <t>https://www.ug.dk/search/48575</t>
  </si>
  <si>
    <t>Drift af varmeanlæg, ejendomsservice</t>
  </si>
  <si>
    <t>https://www.ug.dk/search/48579</t>
  </si>
  <si>
    <t>Vedligeholdelse, teknisk forståelse, Pleje
af grønne områder</t>
  </si>
  <si>
    <t>Affaldshåndtering, ejendomsservice
modul 1</t>
  </si>
  <si>
    <t>https://www.ug.dk/search/20801</t>
  </si>
  <si>
    <t>Affaldshåndtering, ejendomsservice
modul 2</t>
  </si>
  <si>
    <t>https://www.ug.dk/search/20802</t>
  </si>
  <si>
    <t>AI, RPA, automatisering og sotfwareoptimering af processer</t>
  </si>
  <si>
    <t>AI-systemer til merkantile arbejdsopgaver, basal</t>
  </si>
  <si>
    <t> 21985</t>
  </si>
  <si>
    <t>AI i trykt og digital produktion</t>
  </si>
  <si>
    <t> 22022</t>
  </si>
  <si>
    <t>https://www.ug.dk/uddannelser/arbejdsmarkedsuddannelseramu/handeladministrationkommunikationogledelse/produktion-af-kommunikations-og-medieprodukter/ai-i-trykt-og-digital-produktion</t>
  </si>
  <si>
    <t>Introduktion til RPA i administrative funktioner</t>
  </si>
  <si>
    <t>https://www.ug.dk/uddannelser/arbejdsmarkedsuddannelseramu/handeladministrationkommunikationogledelse/administration/introduktion-til-rpa-i-administrative-funktioner</t>
  </si>
  <si>
    <t>Afdækning af administrative processer til RPA</t>
  </si>
  <si>
    <t>https://www.ug.dk/uddannelser/arbejdsmarkedsuddannelseramu/handeladministrationkommunikationogledelse/administration/afdaekning-af-administrative-processer-til-rpa</t>
  </si>
  <si>
    <t>Udvikling af administrative processer med RPA</t>
  </si>
  <si>
    <t>https://www.ug.dk/uddannelser/arbejdsmarkedsuddannelseramu/handeladministrationkommunikationogledelse/administration/udvikling-af-administrative-processer-med-rpa</t>
  </si>
  <si>
    <t>Syn af boliger</t>
  </si>
  <si>
    <t>https://www.ug.dk/uddannelser/arbejdsmarkedsuddannelseramu/serviceerhvervene/ejendomsservice/syn-af-boliger-ejendomsservice</t>
  </si>
  <si>
    <t>Ejendommens drift, forebyg skader og eftersyn</t>
  </si>
  <si>
    <t>https://www.ug.dk/uddannelser/arbejdsmarkedsuddannelseramu/serviceerhvervene/ejendomsservice/ejendomsdrift-forebyggelse-af-skader-og-eftersyn</t>
  </si>
  <si>
    <t>Skadedyr i ejendomme</t>
  </si>
  <si>
    <t>Brandforanstaltning ved ukrudtsbrænding</t>
  </si>
  <si>
    <t>https://www.ug.dk/uddannelser/arbejdsmarkedsuddannelseramu/mejeriogjordbrug/etablering-og-pleje-af-groenne-omraader-og-anlaeg/brandforanstaltning-ved-ukrudtsbraending</t>
  </si>
  <si>
    <t>Vagtarbejde, konflikthåndtering</t>
  </si>
  <si>
    <t xml:space="preserve">Basisuddannelse for P-vagter </t>
  </si>
  <si>
    <t>Kloakrørlægger</t>
  </si>
  <si>
    <t>Kloakarbejde, rørlæggerbevis, Kloak 1</t>
  </si>
  <si>
    <t>Sikkerhed ved arbejde med epoxy og isocyanater</t>
  </si>
  <si>
    <t>https://www.ug.dk/uddannelser/arbejdsmarkedsuddannelseramu/industriensarbejdsmarkedsuddannelser/overfladebehandling-3</t>
  </si>
  <si>
    <t>Kloakarbejde, rørlæggerbevis, Kloak 2</t>
  </si>
  <si>
    <t>Sikkerhed ved arbejde med asbest</t>
  </si>
  <si>
    <t>https://www.ug.dk/uddannelser/arbejdsmarkedsuddannelseramu/byggeanlaegogindustri/bygge-og-anlaegsopgaver-i-lettere-materialer/pcb-haandtering-fjernelse-og-bortskaffelse</t>
  </si>
  <si>
    <t>Kloakarbejde, rørlæggerbevis, Kloak 3</t>
  </si>
  <si>
    <t>Sikkerhed ved arbejde med PCB</t>
  </si>
  <si>
    <t>https://www.ug.dk/uddannelser/arbejdsmarkedsuddannelseramu/byggeanlaegogindustri/diamantskaering-nedrivning-og-ressourcehaandtering/sikkerhed-ved-arbejde-med-asbestholdige-materialer</t>
  </si>
  <si>
    <t>Kloakarbejde, rørlæggerbevis, Kloak 4</t>
  </si>
  <si>
    <t>VSA</t>
  </si>
  <si>
    <t>Kloakarbejde, rørlæggerbevis, Kloak 5</t>
  </si>
  <si>
    <t>Brandforanstaltninger ved gnistproducerende værktøj</t>
  </si>
  <si>
    <t>https://www.ug.dk/uddannelser/arbejdsmarkedsuddannelseramu/byggeanlaegogindustri/bygge-og-anlaegsopgaver-i-lettere-materialer/brandforanstaltninger-v-gnistproducerende-vaerktoej</t>
  </si>
  <si>
    <t>Beskæring af træer og buske 1</t>
  </si>
  <si>
    <t>Beskæring af træer og buske 2</t>
  </si>
  <si>
    <t>Grønne anlæg</t>
  </si>
  <si>
    <t>https://www.ug.dk/uddannelser/arbejdsmarkedsuddannelseramu/mejeriogjordbrug/etablering-og-pleje-af-groenne-omraader-og-anlaeg/groenne-anlaeg-planlaegning-af-plejeopgaver</t>
  </si>
  <si>
    <t>Ukrudtsbekæmpelse uden kemi</t>
  </si>
  <si>
    <t>https://www.ug.dk/uddannelser/arbejdsmarkedsuddannelseramu/mejeriogjordbrug/etablering-og-pleje-af-groenne-omraader-og-anlaeg/ukrudtbekaempelse-uden-kemi</t>
  </si>
  <si>
    <t>Indretning og vedligeholdelse af legepladser</t>
  </si>
  <si>
    <t>https://www.ug.dk/uddannelser/arbejdsmarkedsuddannelseramu/serviceerhvervene/ejendomsservice/indretning-og-0</t>
  </si>
  <si>
    <t>Next</t>
  </si>
  <si>
    <t>Kompetencer til til planlægning, gennemførelse og evaluering af undervisning</t>
  </si>
  <si>
    <t>Almen undervisningskompetence</t>
  </si>
  <si>
    <t>Enkeltfag</t>
  </si>
  <si>
    <t>https://www2.phabsalon.dk/studienet/min-uddannelse/laereruddannelsen/uddannelsens-opbygning-lu13/laererens-grundfaglighed/almen-undervisningskompetence/</t>
  </si>
  <si>
    <t>Kommunikationsværktøjer i en praktisk og moderne sammenhæng, som kan relateres til konkrete arbejdsopgaver i interaktion med teknologi</t>
  </si>
  <si>
    <t>Kommunikation i praksis, inklusiv ChatGPT og kunstig intelligens (AI)</t>
  </si>
  <si>
    <t>https://nyledige.dk/kurser/ledelse-projektledelse-og-kommunikation/kommunikation-i-praksis-inklusiv-chatgpt-og-kunstig-intelligens-ai/</t>
  </si>
  <si>
    <t>Kompetencer til at arbejde som lastbilchauffør</t>
  </si>
  <si>
    <t>Certifikat til at varetage jobbet som truckfører</t>
  </si>
  <si>
    <t>Kompetencer til at arbejde som buschauffør</t>
  </si>
  <si>
    <t>Personbefordring med bud</t>
  </si>
  <si>
    <t>Introduktion til offentlig servicetrafik med liftbil/trappemaskin</t>
  </si>
  <si>
    <t>Introduktion til offentlig servicetrafik</t>
  </si>
  <si>
    <t>Kompetencer for anvendelse af tegneprogrammet Revit</t>
  </si>
  <si>
    <t>https://cadskolen.dk/kurser/kurser-for-ledige/revit/revit-architecture/#RACGR_VID-1710-110324-MBK-DA</t>
  </si>
  <si>
    <t>Kompetencer for anvendelse af tegneprogrammet AutoCAD</t>
  </si>
  <si>
    <t>AutoCAD</t>
  </si>
  <si>
    <t>https://cadskolen.dk/kurser/kurser-for-ledige/autocad/</t>
  </si>
  <si>
    <t>Kompetencer til at kunne foretage en miljøvurdering i forhold til de anvendte materialer og byggeprocesser.</t>
  </si>
  <si>
    <t>Bæredygtighed og cirkulær økonomi i byggeriet</t>
  </si>
  <si>
    <t>Kompetencer til at arbejde med virksomheders samfundsansvar og samspil med omverdenen</t>
  </si>
  <si>
    <t>https://www.ug.dk/uddannelser/akademiuddannelser/serviceprodit/akademiuddannelsen-i-miljoeteknologi/csr-og-cirkulaer-oekonomi-akademiuddannelsen-i-miljoeteknologi</t>
  </si>
  <si>
    <t>Kompetencer til at programmere med Python</t>
  </si>
  <si>
    <t xml:space="preserve">Kompetencer til at anvende programmet Adobe After Effects </t>
  </si>
  <si>
    <t xml:space="preserve">Motion Designer Uddannelsen </t>
  </si>
  <si>
    <t>https://www.northcreative.dk/motion-designer-uddannelsen?gclid=CjwKCAiA29auBhBxEiwAnKcSqncx_N0lvv2bes0uHJ3ZpeKzxg4RqgYaHdrbI3G-xLRquG__J7lAshoC_sQQAvD_BwE</t>
  </si>
  <si>
    <t>Kompetencer til at anvende og implementere den internationale standard ISO 27001</t>
  </si>
  <si>
    <t>GDPR – ISO 27001 inkl. Persondataforordningen</t>
  </si>
  <si>
    <t xml:space="preserve"> Lønbogholderi</t>
  </si>
  <si>
    <t>Løn &amp; Personalejura inkl. HR, Lønsystemer &amp; MS Office</t>
  </si>
  <si>
    <t>https://www.itucation.dk/kurser-for-ledige/loen-personalejura-inkl-hr-loensystemer-ms-office/</t>
  </si>
  <si>
    <t xml:space="preserve">Kompetencer til at varetage opgaver inden for ejendomsadministration </t>
  </si>
  <si>
    <t xml:space="preserve">Bogholderi </t>
  </si>
  <si>
    <t>Regnskab og bogføring</t>
  </si>
  <si>
    <t>https://nyledige.dk/kurser/oekonomi-administration-og-salg/regnskab-og-bogfoering-med-e-conomic-og-excel/</t>
  </si>
  <si>
    <t>Koncepter og metoder af kvalitetsvalidering</t>
  </si>
  <si>
    <t>https://akademi.pharmait.dk/shop/13-gxp-kurser/8-grundlaeggende-gmp/</t>
  </si>
  <si>
    <t>PRINCE2® Foundation certificering</t>
  </si>
  <si>
    <t>Projektledese</t>
  </si>
  <si>
    <t>https://www.lederne.dk/kompetencecenter/kurser/projektledelse-for-ledige#/none/none</t>
  </si>
  <si>
    <t>Scrum Master</t>
  </si>
  <si>
    <t>https://metier.dk/kursus-uddannelse/scrum-master/</t>
  </si>
  <si>
    <t>Befordring af sygdoms- og alderssvækkede - BAB 2</t>
  </si>
  <si>
    <t>Befordring af fysisk handicappede med trappemaskine</t>
  </si>
  <si>
    <t>Befording af fysisk handicappede med liftbil</t>
  </si>
  <si>
    <t>Frederiksberg reg.pos</t>
  </si>
  <si>
    <t>Egenkontrol, madlavning, rengøring, skabe gode kundeoplevelser, , bestille varer, planlægning af menuer, højt serviceniveau</t>
  </si>
  <si>
    <t>Bestille varer, planlægning af menuer, madlavning</t>
  </si>
  <si>
    <t>Madlavning, bestille varer, køkkenarbejde,varm mad. Dette er store dele af modulets indhold</t>
  </si>
  <si>
    <t>Egenkontrol, madlavning, rengøring. Dette er tre vigtige faktorer på dette modul</t>
  </si>
  <si>
    <t>Madlavning, bestille varer, køkkenarbejdeplanlægning af menuer. Dette er væsentlige dele af modulets indhold</t>
  </si>
  <si>
    <t>Teknisk forståelse, kvalitetssikring, produktionsarbejde og betjening af maskiner</t>
  </si>
  <si>
    <t>Teknisk forståelse, kvalitetssikring, produktionsarbejde og betjening af maskiner. Vigtigt: Der arbejdes også med fermentering</t>
  </si>
  <si>
    <t>Teknisk forståelse, kvalitetssikring, produktionsarbejde og betjening af maskiner. Modulet er vigtigt i Procesindustrien</t>
  </si>
  <si>
    <t>Kørekort C, førekort, EU kvalifikationsbevis</t>
  </si>
  <si>
    <t>Kørekort CE, BE kørekort</t>
  </si>
  <si>
    <t>ADR bevis</t>
  </si>
  <si>
    <t>ADR Grund- og Specialiseringskursus - Tank + Kl. 1</t>
  </si>
  <si>
    <t>https://www.ug.dk/uddannelser/arbejdsmarkedsuddannelseramu/transporterhvervene/vejgodstransport/adr-grund-og-specialiseringskursus-tank-kl-1</t>
  </si>
  <si>
    <t>ADR Grundkursus - Vejtransp. af farl. gods i emb.</t>
  </si>
  <si>
    <t>https://www.ug.dk/uddannelser/arbejdsmarkedsuddannelseramu/transporterhvervene/vejgodstransport/adr-grundkursus-vejtransp-af-farl-gods-i-emb</t>
  </si>
  <si>
    <t xml:space="preserve">Førekort, kvalifikationsbevis </t>
  </si>
  <si>
    <t>Grundlæggende kvalifikation for varebilschauffør</t>
  </si>
  <si>
    <t>https://www.ug.dk/uddannelser/arbejdsmarkedsuddannelseramu/transporterhvervene/vejgodstransport/grundlaeggende-kvalifikation-varebilschauffoer</t>
  </si>
  <si>
    <t>Efteruddannelse for varebilschauffører</t>
  </si>
  <si>
    <t>https://www.ug.dk/uddannelser/arbejdsmarkedsuddannelseramu/transporterhvervene/vejgodstransport/efteruddannelse-varebilschauffoerer</t>
  </si>
  <si>
    <t xml:space="preserve">Førekort, EU kvalifikationsbevis </t>
  </si>
  <si>
    <t>48660 - 48611 - 49741</t>
  </si>
  <si>
    <t>48660 - 48611 - 48466</t>
  </si>
  <si>
    <t>Godstransport med lastbil samt grundl. kval.uddan. -</t>
  </si>
  <si>
    <t>https://www.ug.dk/uddannelser/arbejdsmarkedsuddannelseramu/transporterhvervene/vejgodstransport/godstransport-med-lastbil-samt-grundl-kvaluddan</t>
  </si>
  <si>
    <t>Intensiv grundlæggende kval.uddannelse - lastbil -</t>
  </si>
  <si>
    <t>https://www.ug.dk/uddannelser/arbejdsmarkedsuddannelseramu/transporterhvervene/vejgodstransport/intensiv-grundlaeggende-kvaluddannelse-lastbil</t>
  </si>
  <si>
    <t xml:space="preserve">ADR bevis </t>
  </si>
  <si>
    <t>Sikkerhedsuddannelse ved farligt gods</t>
  </si>
  <si>
    <t>https://www.ug.dk/uddannelser/arbejdsmarkedsuddannelseramu/transporterhvervene/lager-terminal-og-logistik/sikkerhedsuddannelse-ved-farligt-gods</t>
  </si>
  <si>
    <t>Flextrafik, EU kvalifikationsbevis, førekort, chaufførkort, højt serviceniveau, liftvogn</t>
  </si>
  <si>
    <t>Personbefordring med bus</t>
  </si>
  <si>
    <t>Grundlæggende kvalifikationsbevis - bus</t>
  </si>
  <si>
    <t>https://www.ug.dk/uddannelser/arbejdsmarkedsuddannelseramu/transporterhvervene/personbefordring-med-bybus-og-rutebil/grundlaeggende-kvalifikationsbevis-bus</t>
  </si>
  <si>
    <t>Flextrafik, EU kvalifikationsbevis, førekort, chaufførkort til Taxa, højt serviceniveau, liftvogn</t>
  </si>
  <si>
    <t>Kvalifikation til persontransport i mindre køretøj</t>
  </si>
  <si>
    <t>Direkte prøve gaffeltruckcertifikat A eller B -</t>
  </si>
  <si>
    <t>https://www.ug.dk/uddannelser/arbejdsmarkedsuddannelseramu/transporterhvervene/lager-terminal-og-logistik/direkte-proeve-gaffeltruckcertifikat-eller-b</t>
  </si>
  <si>
    <t>Flekstrafik, Førekort, Højt serviceniveau</t>
  </si>
  <si>
    <t>Trafikselskabet, kundeservice og billettering</t>
  </si>
  <si>
    <t>https://www.ug.dk/uddannelser/arbejdsmarkedsuddannelseramu/transporterhvervene/personbefordring-med-bybus-og-rutebil/trafikselskabet-kundeservice-og-billettering</t>
  </si>
  <si>
    <t>Rutebuschauffør</t>
  </si>
  <si>
    <t>Flekstrafik, Førekort, Højt serviceniveau, BAB 1, Befordring af bevægelseshæmmede</t>
  </si>
  <si>
    <t>Befordring af sygdoms- og alderssvækkede pas.</t>
  </si>
  <si>
    <t>Flekstrafik, Førekort, Højt serviceniveau, BAB 1, Befordring af bevægelseshæmmede,Liftvogn</t>
  </si>
  <si>
    <t>Befordring af fysisk handikappede med liftbil</t>
  </si>
  <si>
    <t>Flekstrafik, Førekort, Højt serviceniveau, BAB 1, Befordring af bevægelseshæmmede,Liftvogn, Trappemaskine</t>
  </si>
  <si>
    <t>Befordring af fysisk handicappede med trappemaskin</t>
  </si>
  <si>
    <t>Ajourf. af chauffører i offentlig servicetrafik</t>
  </si>
  <si>
    <t>Førekort, EU Kvalifikationsbevis, EU bevis</t>
  </si>
  <si>
    <t>Forebyggelse af uheld for erhvervschauffører</t>
  </si>
  <si>
    <t>https://www.ug.dk/uddannelser/arbejdsmarkedsuddannelseramu/transporterhvervene/vejgodstransport/forebyggelse-af-uheld-erhvervschauffoerer</t>
  </si>
  <si>
    <t>Køreteknik for erhvervschauffører - Ajourføring</t>
  </si>
  <si>
    <t xml:space="preserve">EU Kvalifikationsbevis, Førekort, Højt serviceniveau </t>
  </si>
  <si>
    <t>EU-efteruddannelse for buschauffører - obl. Del</t>
  </si>
  <si>
    <t>https://www.ug.dk/uddannelser/arbejdsmarkedsuddannelseramu/transporterhvervene/personbefordring-med-bybus-og-rutebil/eu-efteruddannelse-buschauffoerer-obl-del</t>
  </si>
  <si>
    <t>Ajourføring for rutebuschauffører</t>
  </si>
  <si>
    <t>https://www.ug.dk/uddannelser/arbejdsmarkedsuddannelseramu/transporterhvervene/personbefordring-med-bybus-og-rutebil/ajourfoering-rutebuschauffoerer</t>
  </si>
  <si>
    <t>Ajourføring for buschauffører i OST/Flextrafik</t>
  </si>
  <si>
    <t>https://www.ug.dk/uddannelser/arbejdsmarkedsuddannelseramu/transporterhvervene/personbefordring-med-bybus-og-rutebil/ajourfoering-buschauffoerer-i-ostflextrafik</t>
  </si>
  <si>
    <t>DEKRA</t>
  </si>
  <si>
    <r>
      <t>Bogføring, Udarbejdelse af kontrakter og regnskaber, Administrativt arbejde, IT- kundskaber.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</si>
  <si>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Metal</t>
  </si>
  <si>
    <t>Chauffør, dyretransport</t>
  </si>
  <si>
    <t>Offshorearbejder</t>
  </si>
  <si>
    <t>Operation of Avanti Service Lift Model Dolphin &amp; Beluga</t>
  </si>
  <si>
    <t>Rengøringstekniker</t>
  </si>
  <si>
    <t>Rengøringsproces og metode</t>
  </si>
  <si>
    <t>Rengøring af boligtekstiler</t>
  </si>
  <si>
    <t>Olie- og polishbehandlede gulve</t>
  </si>
  <si>
    <t>Drift af varmeanlæg</t>
  </si>
  <si>
    <t>Miljø- og energioptimering 1</t>
  </si>
  <si>
    <t>Miljø- og energioptimering 2</t>
  </si>
  <si>
    <t>Indeklima og ventilationsanlæg</t>
  </si>
  <si>
    <t>Affaldshåndtering, ejendomsservice</t>
  </si>
  <si>
    <t>Borger med misbrugsproblemer</t>
  </si>
  <si>
    <t>Tryghedsskabende aktiviteter</t>
  </si>
  <si>
    <t>Fællesvaskerier og hvidevarer</t>
  </si>
  <si>
    <t>Ejendomsdrift, forebyggelse af skader og eftersyn</t>
  </si>
  <si>
    <t>Byggesagsforløb</t>
  </si>
  <si>
    <t>Ejendomsdrift, budgettering</t>
  </si>
  <si>
    <t>Ejendommens installationer</t>
  </si>
  <si>
    <t>Betjening af udendørs maskiner</t>
  </si>
  <si>
    <t>El-låse og overvågning</t>
  </si>
  <si>
    <t>Hånd- og rygsprøjtecertifikat</t>
  </si>
  <si>
    <t>Tysk - fremmedsprog med basat ordforråd</t>
  </si>
  <si>
    <t>Innovative serviceydelser</t>
  </si>
  <si>
    <t>E-mail til Jobbrug</t>
  </si>
  <si>
    <t>Konflikthåndtering for salgsmedarbejderene</t>
  </si>
  <si>
    <t>Kundeservice i adm. Funktioner</t>
  </si>
  <si>
    <t>Rådgivning af turister i DK</t>
  </si>
  <si>
    <t>Opstilling og layout i tekst</t>
  </si>
  <si>
    <t>Brug af grafik i tekstbehandlingsprigram</t>
  </si>
  <si>
    <t>Design og automatisering af regneark</t>
  </si>
  <si>
    <t>Jobrelateret brug af styresystem på pc</t>
  </si>
  <si>
    <t>Brug af pc på arbejdspladsen</t>
  </si>
  <si>
    <t>Indskrivning og formatering af mindre tekster</t>
  </si>
  <si>
    <t>Anvendelse af regneark til enkle beregninger</t>
  </si>
  <si>
    <t>Anvendelse af præsentationsbrogrammer</t>
  </si>
  <si>
    <t>Søg og anvend informationer fra internettet</t>
  </si>
  <si>
    <t>Bagning med surdej i køkkenet</t>
  </si>
  <si>
    <t>Barista- kaffe og theoplevelser</t>
  </si>
  <si>
    <t>Ernæringsrigtige retter - trin 1</t>
  </si>
  <si>
    <t>Ernæringsrigtige retter - trin 2</t>
  </si>
  <si>
    <t>Mad til vegetarer og veganere</t>
  </si>
  <si>
    <t>Service og værtskab på hotel og restaurant</t>
  </si>
  <si>
    <t>Smagen i centrum</t>
  </si>
  <si>
    <t>Valg af vine til menu og gæster</t>
  </si>
  <si>
    <t>Økologi og bæredygtighed i restauranten</t>
  </si>
  <si>
    <t>Jobrelateret fremmedsprog med basalt ordforråd - Tysk</t>
  </si>
  <si>
    <t>Kuvert- og madbrød bagt i restauranten</t>
  </si>
  <si>
    <t>Præsentation af menuer</t>
  </si>
  <si>
    <t>Servering af vin</t>
  </si>
  <si>
    <t>Servering og betjening ved selskaber og konference</t>
  </si>
  <si>
    <t>Servering og service i restauranten</t>
  </si>
  <si>
    <t>Vejledning om fødevareallergi</t>
  </si>
  <si>
    <t>Smed</t>
  </si>
  <si>
    <t xml:space="preserve">Anvendelse af LEAN værktøjer i produktionen </t>
  </si>
  <si>
    <t>CNC styr. bearbejdningsmaskiner i smedeindustr.</t>
  </si>
  <si>
    <t>Emnetegning i CAD (introduktion)</t>
  </si>
  <si>
    <t>Intro til digitalisering – i produktionen</t>
  </si>
  <si>
    <t>MAG-svejsning af rustfri stål proces 135 el. 136</t>
  </si>
  <si>
    <t>Produktionshygiejne – operatører fødevareindustri</t>
  </si>
  <si>
    <t xml:space="preserve">Produktionsoptimering for operatører v.h.a. Lean </t>
  </si>
  <si>
    <t xml:space="preserve">Robotbetjening for operatører </t>
  </si>
  <si>
    <t>Systematisk problemløsning for operatører</t>
  </si>
  <si>
    <t>TIG-svejs-stumps tynd rustfri plade</t>
  </si>
  <si>
    <t>Introduktion til TIG, MAG og Lysbuesvejsning</t>
  </si>
  <si>
    <t>Mag-Svejsning proces 135</t>
  </si>
  <si>
    <t>Brandkursus GWO BST</t>
  </si>
  <si>
    <t>Manuel Handling GWO BST</t>
  </si>
  <si>
    <t>Førstehjælp GWO BST</t>
  </si>
  <si>
    <t>Højderedning GWO BST</t>
  </si>
  <si>
    <t>Søredning GWO BST</t>
  </si>
  <si>
    <t>Slinger Signaller GWO SLS</t>
  </si>
  <si>
    <t>Advanced Rescue Training GWO ART</t>
  </si>
  <si>
    <t>Enhanced First Aid GWO EFA</t>
  </si>
  <si>
    <t>GWO Mechanical BTT</t>
  </si>
  <si>
    <t>GWO Electrical BTT</t>
  </si>
  <si>
    <t>GWO Bolt BTT</t>
  </si>
  <si>
    <t>GWO Hydraulic BTT</t>
  </si>
  <si>
    <t>Lift User GWO LU</t>
  </si>
  <si>
    <t>Gaffeltruck certifikat B</t>
  </si>
  <si>
    <t>Teleskoplæsser - certifikat</t>
  </si>
  <si>
    <t>Betjening af personlifte - certifikat</t>
  </si>
  <si>
    <t>Systemstillads offshore</t>
  </si>
  <si>
    <t>Industristillads offshore</t>
  </si>
  <si>
    <t>Anhugning af byrder</t>
  </si>
  <si>
    <t>L-AUS, Arbejde på eller nær ved elektriske installationer</t>
  </si>
  <si>
    <t>GWO Working at Heights Refresher</t>
  </si>
  <si>
    <t>GWP BST Sea Survival Refresher</t>
  </si>
  <si>
    <t>GWO Enhanced first Aid Refresher</t>
  </si>
  <si>
    <t>BOSIET</t>
  </si>
  <si>
    <t>Kabelmontage - overdragelse</t>
  </si>
  <si>
    <t>Kundeservice</t>
  </si>
  <si>
    <t>Kvalitetssikring ved udførsel af elanlæg</t>
  </si>
  <si>
    <t>Køleteknik, Dimensioering af køleanlæg og anvendelse af lovgivning</t>
  </si>
  <si>
    <t>Køleteknik, opbygning og idriftsættelse af køleanlæg</t>
  </si>
  <si>
    <t>Arbejde på eller nær spænding - ajourf. &amp; 1.hjælp</t>
  </si>
  <si>
    <t>Arbejde på eller nær spænding - introduktion</t>
  </si>
  <si>
    <t>Ladestandere til elbiler - installation</t>
  </si>
  <si>
    <t>Hotel og restaurant</t>
  </si>
  <si>
    <t>Bygge- og anlæg</t>
  </si>
  <si>
    <t xml:space="preserve">Type </t>
  </si>
  <si>
    <t xml:space="preserve">Kursustitel </t>
  </si>
  <si>
    <t xml:space="preserve">Stillingsbetegnelse
</t>
  </si>
  <si>
    <t xml:space="preserve">Erhvervsgruppe 
</t>
  </si>
  <si>
    <t xml:space="preserve">Godstransport med lastbil samt grundl. kval.uddan. </t>
  </si>
  <si>
    <t xml:space="preserve">Intensiv grundlæggende kval.uddannelse - lastbil </t>
  </si>
  <si>
    <t>Kode</t>
  </si>
  <si>
    <t>NR.</t>
  </si>
  <si>
    <t>Positivliste for den regionale uddannelsespulje for RAR Bornholm, gældende fra 1.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</si>
</sst>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61" x14ac:knownFonts="1">
    <font>
      <sz val="10"/>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b/>
      <sz val="14"/>
      <name val="Calibri"/>
      <family val="2"/>
    </font>
    <font>
      <sz val="11"/>
      <color theme="1"/>
      <name val="Calibri"/>
      <family val="2"/>
    </font>
    <font>
      <b/>
      <sz val="9"/>
      <color theme="1"/>
      <name val="Calibri"/>
      <family val="2"/>
      <scheme val="minor"/>
    </font>
    <font>
      <sz val="10"/>
      <color theme="1"/>
      <name val="Calibri"/>
      <family val="2"/>
      <scheme val="minor"/>
    </font>
    <font>
      <sz val="10"/>
      <color rgb="FF9C0006"/>
      <name val="Calibri"/>
      <family val="2"/>
      <scheme val="minor"/>
    </font>
    <font>
      <b/>
      <sz val="9"/>
      <color rgb="FF9C0006"/>
      <name val="Calibri"/>
      <family val="2"/>
      <scheme val="minor"/>
    </font>
    <font>
      <u/>
      <sz val="9"/>
      <color theme="10"/>
      <name val="Calibri"/>
      <family val="2"/>
      <scheme val="minor"/>
    </font>
    <font>
      <sz val="10"/>
      <name val="MS Sans Serif"/>
      <family val="2"/>
    </font>
    <font>
      <sz val="10"/>
      <name val="Calibri"/>
      <family val="2"/>
      <scheme val="minor"/>
    </font>
    <font>
      <u/>
      <sz val="10"/>
      <color theme="10"/>
      <name val="Calibri"/>
      <family val="2"/>
    </font>
    <font>
      <sz val="10"/>
      <color rgb="FF2C363A"/>
      <name val="Calibri"/>
      <family val="2"/>
      <scheme val="minor"/>
    </font>
    <font>
      <sz val="10"/>
      <color rgb="FF000000"/>
      <name val="Calibri"/>
      <family val="2"/>
      <scheme val="minor"/>
    </font>
    <font>
      <sz val="10"/>
      <name val="Arial"/>
      <family val="2"/>
    </font>
    <font>
      <sz val="10"/>
      <name val="Calibri"/>
      <family val="2"/>
    </font>
    <font>
      <u/>
      <sz val="10"/>
      <color theme="10"/>
      <name val="Calibri"/>
      <family val="2"/>
      <scheme val="minor"/>
    </font>
    <font>
      <sz val="10"/>
      <color rgb="FF000403"/>
      <name val="Calibri"/>
      <family val="2"/>
      <scheme val="minor"/>
    </font>
    <font>
      <b/>
      <sz val="10"/>
      <color rgb="FF9C0006"/>
      <name val="Calibri"/>
      <family val="2"/>
      <scheme val="minor"/>
    </font>
    <font>
      <u/>
      <sz val="11"/>
      <color rgb="FF0000FF"/>
      <name val="Calibri"/>
      <family val="2"/>
      <scheme val="minor"/>
    </font>
    <font>
      <u/>
      <sz val="11"/>
      <color rgb="FF0000FF"/>
      <name val="Calibri"/>
      <family val="2"/>
    </font>
    <font>
      <u/>
      <sz val="10"/>
      <color theme="10"/>
      <name val="MS Sans Serif"/>
      <family val="2"/>
    </font>
    <font>
      <u/>
      <sz val="11"/>
      <color theme="10"/>
      <name val="Calibri"/>
      <family val="2"/>
      <scheme val="minor"/>
    </font>
    <font>
      <u/>
      <sz val="11"/>
      <color theme="10"/>
      <name val="Calibri"/>
      <family val="2"/>
    </font>
    <font>
      <sz val="11"/>
      <name val="Calibri"/>
      <family val="2"/>
    </font>
    <font>
      <sz val="9"/>
      <color rgb="FF000000"/>
      <name val="Arial"/>
      <family val="2"/>
    </font>
    <font>
      <sz val="10"/>
      <color rgb="FFFF0000"/>
      <name val="Calibri"/>
      <family val="2"/>
      <scheme val="minor"/>
    </font>
    <font>
      <sz val="10"/>
      <color rgb="FF444444"/>
      <name val="Calibri"/>
      <family val="2"/>
    </font>
    <font>
      <sz val="10"/>
      <color rgb="FF0070C0"/>
      <name val="Calibri"/>
      <family val="2"/>
      <scheme val="minor"/>
    </font>
    <font>
      <sz val="10"/>
      <color rgb="FF030304"/>
      <name val="Calibri"/>
      <family val="2"/>
      <scheme val="minor"/>
    </font>
    <font>
      <sz val="9"/>
      <name val="Arial"/>
      <family val="2"/>
    </font>
    <font>
      <sz val="10"/>
      <color rgb="FF4A4A4A"/>
      <name val="Calibri"/>
      <family val="2"/>
      <scheme val="minor"/>
    </font>
    <font>
      <b/>
      <i/>
      <sz val="10"/>
      <color rgb="FFCC3366"/>
      <name val="Calibri"/>
      <family val="2"/>
      <scheme val="minor"/>
    </font>
    <font>
      <sz val="10"/>
      <color rgb="FFCC3366"/>
      <name val="Calibri"/>
      <family val="2"/>
      <scheme val="minor"/>
    </font>
    <font>
      <sz val="10"/>
      <color rgb="FF333333"/>
      <name val="Calibri"/>
      <family val="2"/>
      <scheme val="minor"/>
    </font>
    <font>
      <sz val="10"/>
      <color theme="1"/>
      <name val="Calibri"/>
      <family val="2"/>
    </font>
    <font>
      <sz val="10"/>
      <color indexed="8"/>
      <name val="Calibri"/>
      <family val="2"/>
    </font>
    <font>
      <u/>
      <sz val="10"/>
      <color indexed="11"/>
      <name val="Calibri"/>
      <family val="2"/>
    </font>
    <font>
      <sz val="11"/>
      <color rgb="FF000000"/>
      <name val="Calibri"/>
      <family val="2"/>
      <scheme val="minor"/>
    </font>
    <font>
      <sz val="10"/>
      <color indexed="8"/>
      <name val="Arial"/>
      <family val="2"/>
    </font>
    <font>
      <sz val="10"/>
      <color rgb="FF000000"/>
      <name val="Calibri"/>
      <family val="2"/>
    </font>
    <font>
      <sz val="10"/>
      <color theme="1"/>
      <name val="Calibri Light"/>
      <family val="2"/>
      <scheme val="major"/>
    </font>
    <font>
      <sz val="10"/>
      <name val="Calibri Light"/>
      <family val="2"/>
      <scheme val="major"/>
    </font>
    <font>
      <sz val="10"/>
      <color rgb="FF000000"/>
      <name val="Calibri Light"/>
      <family val="2"/>
      <scheme val="major"/>
    </font>
    <font>
      <sz val="10"/>
      <color rgb="FF000000"/>
      <name val="Arial"/>
      <family val="2"/>
    </font>
    <font>
      <u/>
      <sz val="10"/>
      <color theme="10"/>
      <name val="Arial"/>
      <family val="2"/>
    </font>
    <font>
      <u/>
      <sz val="10"/>
      <name val="Calibri"/>
      <family val="2"/>
    </font>
    <font>
      <sz val="12"/>
      <color rgb="FF000000"/>
      <name val="Calibri"/>
      <family val="2"/>
      <scheme val="minor"/>
    </font>
    <font>
      <sz val="11"/>
      <name val="Calibri"/>
      <family val="2"/>
      <scheme val="minor"/>
    </font>
    <font>
      <i/>
      <sz val="11"/>
      <color theme="1"/>
      <name val="Calibri"/>
      <family val="2"/>
      <scheme val="minor"/>
    </font>
    <font>
      <sz val="12"/>
      <color theme="1"/>
      <name val="Calibri"/>
      <family val="2"/>
      <scheme val="minor"/>
    </font>
    <font>
      <sz val="10"/>
      <color rgb="FF212121"/>
      <name val="Calibri"/>
      <family val="2"/>
      <scheme val="minor"/>
    </font>
    <font>
      <b/>
      <sz val="10"/>
      <color rgb="FF000000"/>
      <name val="Calibri"/>
      <family val="2"/>
      <scheme val="minor"/>
    </font>
    <font>
      <b/>
      <sz val="10"/>
      <name val="Calibri"/>
      <family val="2"/>
      <scheme val="minor"/>
    </font>
    <font>
      <sz val="10"/>
      <color rgb="FF4E5961"/>
      <name val="Calibri"/>
      <family val="2"/>
      <scheme val="minor"/>
    </font>
    <font>
      <sz val="8"/>
      <color rgb="FF000000"/>
      <name val="Verdana"/>
      <family val="2"/>
    </font>
    <font>
      <b/>
      <sz val="11"/>
      <color theme="0"/>
      <name val="Calibri"/>
      <family val="2"/>
      <scheme val="minor"/>
    </font>
    <font>
      <b/>
      <sz val="14"/>
      <color theme="0"/>
      <name val="Calibri"/>
      <family val="2"/>
      <scheme val="minor"/>
    </font>
    <font>
      <b/>
      <sz val="10"/>
      <color theme="0"/>
      <name val="Calibri"/>
      <family val="2"/>
      <scheme val="minor"/>
    </font>
  </fonts>
  <fills count="14">
    <fill>
      <patternFill patternType="none"/>
    </fill>
    <fill>
      <patternFill patternType="gray125"/>
    </fill>
    <fill>
      <patternFill patternType="solid">
        <fgColor rgb="FFFFC7CE"/>
      </patternFill>
    </fill>
    <fill>
      <patternFill patternType="solid">
        <fgColor rgb="FFACB9CA"/>
        <bgColor rgb="FF000000"/>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CC"/>
      </patternFill>
    </fill>
    <fill>
      <patternFill patternType="solid">
        <fgColor theme="6" tint="0.79998168889431442"/>
        <bgColor indexed="65"/>
      </patternFill>
    </fill>
    <fill>
      <patternFill patternType="solid">
        <fgColor theme="0"/>
        <bgColor indexed="64"/>
      </patternFill>
    </fill>
    <fill>
      <patternFill patternType="solid">
        <fgColor theme="0"/>
        <bgColor theme="4" tint="0.79998168889431442"/>
      </patternFill>
    </fill>
    <fill>
      <patternFill patternType="solid">
        <fgColor theme="9" tint="-0.249977111117893"/>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rgb="FFFFFFF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diagonal/>
    </border>
    <border>
      <left style="thin">
        <color rgb="FFB2B2B2"/>
      </left>
      <right style="thin">
        <color rgb="FFB2B2B2"/>
      </right>
      <top/>
      <bottom style="thin">
        <color rgb="FFB2B2B2"/>
      </bottom>
      <diagonal/>
    </border>
    <border>
      <left style="thin">
        <color indexed="64"/>
      </left>
      <right style="thin">
        <color indexed="64"/>
      </right>
      <top/>
      <bottom/>
      <diagonal/>
    </border>
    <border>
      <left/>
      <right style="medium">
        <color indexed="64"/>
      </right>
      <top/>
      <bottom/>
      <diagonal/>
    </border>
  </borders>
  <cellStyleXfs count="146">
    <xf numFmtId="0" fontId="0" fillId="0" borderId="0">
      <alignment wrapText="1"/>
    </xf>
    <xf numFmtId="0" fontId="3" fillId="2" borderId="0" applyNumberFormat="0" applyBorder="0" applyAlignment="0" applyProtection="0"/>
    <xf numFmtId="0" fontId="10" fillId="0" borderId="0" applyNumberFormat="0" applyFill="0" applyBorder="0" applyAlignment="0" applyProtection="0"/>
    <xf numFmtId="0" fontId="7" fillId="8" borderId="4" applyNumberFormat="0" applyAlignment="0" applyProtection="0"/>
    <xf numFmtId="0" fontId="7" fillId="9" borderId="0" applyNumberFormat="0" applyBorder="0" applyAlignment="0" applyProtection="0"/>
    <xf numFmtId="0" fontId="11" fillId="0" borderId="0"/>
    <xf numFmtId="0" fontId="13" fillId="0" borderId="0" applyNumberFormat="0" applyFill="0" applyBorder="0" applyAlignment="0" applyProtection="0"/>
    <xf numFmtId="0" fontId="2" fillId="0" borderId="0"/>
    <xf numFmtId="0" fontId="16" fillId="0" borderId="0"/>
    <xf numFmtId="0" fontId="11" fillId="0" borderId="0"/>
    <xf numFmtId="0" fontId="2" fillId="0" borderId="0"/>
    <xf numFmtId="0" fontId="2" fillId="0" borderId="0"/>
    <xf numFmtId="0" fontId="11" fillId="0" borderId="0"/>
    <xf numFmtId="0" fontId="2" fillId="0" borderId="0"/>
    <xf numFmtId="0" fontId="2" fillId="0" borderId="0"/>
    <xf numFmtId="0" fontId="23" fillId="0" borderId="0" applyNumberFormat="0" applyFill="0" applyBorder="0" applyAlignment="0" applyProtection="0">
      <alignment vertical="top"/>
      <protection locked="0"/>
    </xf>
    <xf numFmtId="0" fontId="2" fillId="0" borderId="0"/>
    <xf numFmtId="0" fontId="2" fillId="0" borderId="0"/>
    <xf numFmtId="0" fontId="24"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2" fillId="0" borderId="0"/>
    <xf numFmtId="0" fontId="22"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xf numFmtId="0" fontId="2" fillId="0" borderId="0"/>
    <xf numFmtId="0" fontId="16" fillId="0" borderId="0"/>
    <xf numFmtId="9"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9" fontId="16" fillId="0" borderId="0" applyFont="0" applyFill="0" applyBorder="0" applyAlignment="0" applyProtection="0"/>
    <xf numFmtId="0" fontId="2" fillId="0" borderId="0"/>
    <xf numFmtId="0" fontId="2" fillId="0" borderId="0"/>
    <xf numFmtId="9"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41" fillId="0" borderId="0" applyNumberFormat="0" applyFill="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43" fontId="11" fillId="0" borderId="0" applyFont="0" applyFill="0" applyBorder="0" applyAlignment="0" applyProtection="0"/>
  </cellStyleXfs>
  <cellXfs count="222">
    <xf numFmtId="0" fontId="0" fillId="0" borderId="0" xfId="0">
      <alignment wrapText="1"/>
    </xf>
    <xf numFmtId="0" fontId="0" fillId="8" borderId="4" xfId="3" applyFont="1" applyAlignment="1">
      <alignment wrapText="1"/>
    </xf>
    <xf numFmtId="0" fontId="7" fillId="9" borderId="0" xfId="4" applyAlignment="1">
      <alignment wrapText="1"/>
    </xf>
    <xf numFmtId="0" fontId="0" fillId="0" borderId="0" xfId="0">
      <alignment wrapText="1"/>
    </xf>
    <xf numFmtId="0" fontId="4" fillId="3" borderId="1" xfId="0" applyFont="1" applyFill="1" applyBorder="1" applyAlignment="1">
      <alignment vertical="center"/>
    </xf>
    <xf numFmtId="0" fontId="5" fillId="0" borderId="0" xfId="0" applyFont="1" applyFill="1" applyBorder="1">
      <alignment wrapText="1"/>
    </xf>
    <xf numFmtId="0" fontId="5" fillId="0" borderId="1" xfId="0" applyFont="1" applyFill="1" applyBorder="1">
      <alignment wrapText="1"/>
    </xf>
    <xf numFmtId="0" fontId="5" fillId="0" borderId="2" xfId="0" applyFont="1" applyFill="1" applyBorder="1">
      <alignment wrapText="1"/>
    </xf>
    <xf numFmtId="0" fontId="0" fillId="5" borderId="0" xfId="0" applyFill="1">
      <alignment wrapText="1"/>
    </xf>
    <xf numFmtId="0" fontId="3" fillId="2" borderId="0" xfId="1"/>
    <xf numFmtId="0" fontId="0" fillId="7" borderId="0" xfId="0" applyFill="1">
      <alignment wrapText="1"/>
    </xf>
    <xf numFmtId="0" fontId="7" fillId="7" borderId="0" xfId="0" applyFont="1" applyFill="1">
      <alignment wrapText="1"/>
    </xf>
    <xf numFmtId="0" fontId="7" fillId="0" borderId="0" xfId="0" applyFont="1">
      <alignment wrapText="1"/>
    </xf>
    <xf numFmtId="0" fontId="8" fillId="2" borderId="0" xfId="1" applyFont="1"/>
    <xf numFmtId="0" fontId="7" fillId="5" borderId="0" xfId="0" applyFont="1" applyFill="1">
      <alignment wrapText="1"/>
    </xf>
    <xf numFmtId="0" fontId="6" fillId="6" borderId="1" xfId="0" applyFont="1" applyFill="1" applyBorder="1" applyAlignment="1">
      <alignment wrapText="1"/>
    </xf>
    <xf numFmtId="0" fontId="6" fillId="7" borderId="1" xfId="0" applyFont="1" applyFill="1" applyBorder="1">
      <alignment wrapText="1"/>
    </xf>
    <xf numFmtId="0" fontId="6" fillId="4" borderId="1" xfId="0" applyFont="1" applyFill="1" applyBorder="1" applyAlignment="1">
      <alignment wrapText="1"/>
    </xf>
    <xf numFmtId="0" fontId="7" fillId="0" borderId="0" xfId="0" applyFont="1" applyFill="1">
      <alignment wrapText="1"/>
    </xf>
    <xf numFmtId="0" fontId="7" fillId="0" borderId="0" xfId="0" applyFont="1" applyAlignment="1">
      <alignment wrapText="1"/>
    </xf>
    <xf numFmtId="0" fontId="0" fillId="0" borderId="0" xfId="0" applyAlignment="1">
      <alignment wrapText="1"/>
    </xf>
    <xf numFmtId="0" fontId="10" fillId="0" borderId="0" xfId="2"/>
    <xf numFmtId="0" fontId="7" fillId="8" borderId="4" xfId="3" applyFont="1" applyAlignment="1">
      <alignment wrapText="1"/>
    </xf>
    <xf numFmtId="0" fontId="0" fillId="0" borderId="0" xfId="0">
      <alignment wrapText="1"/>
    </xf>
    <xf numFmtId="0" fontId="0" fillId="0" borderId="0" xfId="0" applyFont="1">
      <alignment wrapText="1"/>
    </xf>
    <xf numFmtId="0" fontId="20" fillId="2" borderId="1" xfId="1" applyFont="1" applyBorder="1"/>
    <xf numFmtId="0" fontId="15" fillId="10" borderId="1" xfId="0" applyFont="1" applyFill="1" applyBorder="1" applyAlignment="1">
      <alignment vertical="center" wrapText="1"/>
    </xf>
    <xf numFmtId="0" fontId="12" fillId="10" borderId="1" xfId="5" applyFont="1" applyFill="1" applyBorder="1" applyAlignment="1">
      <alignment vertical="center" wrapText="1"/>
    </xf>
    <xf numFmtId="0" fontId="0" fillId="0" borderId="0" xfId="0" applyAlignment="1"/>
    <xf numFmtId="0" fontId="12" fillId="10" borderId="1" xfId="0" applyFont="1" applyFill="1" applyBorder="1" applyAlignment="1">
      <alignment wrapText="1"/>
    </xf>
    <xf numFmtId="0" fontId="12" fillId="10" borderId="1" xfId="0" applyFont="1" applyFill="1" applyBorder="1" applyAlignment="1"/>
    <xf numFmtId="0" fontId="12" fillId="10" borderId="1" xfId="0" applyFont="1" applyFill="1" applyBorder="1" applyAlignment="1">
      <alignment horizontal="right"/>
    </xf>
    <xf numFmtId="0" fontId="12" fillId="10" borderId="1" xfId="0" applyFont="1" applyFill="1" applyBorder="1" applyAlignment="1">
      <alignment horizontal="center"/>
    </xf>
    <xf numFmtId="0" fontId="0" fillId="10" borderId="1" xfId="0" applyFill="1" applyBorder="1" applyAlignment="1"/>
    <xf numFmtId="0" fontId="0" fillId="10" borderId="1" xfId="0" applyFill="1" applyBorder="1" applyAlignment="1">
      <alignment wrapText="1"/>
    </xf>
    <xf numFmtId="0" fontId="0" fillId="10" borderId="1" xfId="0" applyFill="1" applyBorder="1" applyAlignment="1">
      <alignment horizontal="right"/>
    </xf>
    <xf numFmtId="0" fontId="7" fillId="0" borderId="1" xfId="0" applyFont="1" applyBorder="1">
      <alignment wrapText="1"/>
    </xf>
    <xf numFmtId="0" fontId="7" fillId="7" borderId="1" xfId="0" applyFont="1" applyFill="1" applyBorder="1">
      <alignment wrapText="1"/>
    </xf>
    <xf numFmtId="0" fontId="8" fillId="2" borderId="1" xfId="1" applyFont="1" applyBorder="1"/>
    <xf numFmtId="0" fontId="12" fillId="11" borderId="1" xfId="0" applyFont="1" applyFill="1" applyBorder="1" applyAlignment="1"/>
    <xf numFmtId="49" fontId="38" fillId="10" borderId="1" xfId="0" applyNumberFormat="1" applyFont="1" applyFill="1" applyBorder="1" applyAlignment="1"/>
    <xf numFmtId="49" fontId="38" fillId="10" borderId="1" xfId="0" applyNumberFormat="1" applyFont="1" applyFill="1" applyBorder="1" applyAlignment="1">
      <alignment wrapText="1"/>
    </xf>
    <xf numFmtId="49" fontId="37" fillId="10" borderId="1" xfId="0" applyNumberFormat="1" applyFont="1" applyFill="1" applyBorder="1" applyAlignment="1"/>
    <xf numFmtId="49" fontId="38" fillId="10" borderId="1" xfId="92" applyNumberFormat="1" applyFont="1" applyFill="1" applyBorder="1"/>
    <xf numFmtId="49" fontId="38" fillId="10" borderId="1" xfId="92" applyNumberFormat="1" applyFont="1" applyFill="1" applyBorder="1" applyAlignment="1">
      <alignment wrapText="1"/>
    </xf>
    <xf numFmtId="49" fontId="41" fillId="10" borderId="1" xfId="92" applyNumberFormat="1" applyFill="1" applyBorder="1"/>
    <xf numFmtId="0" fontId="0" fillId="0" borderId="1" xfId="0" applyBorder="1" applyAlignment="1"/>
    <xf numFmtId="0" fontId="0" fillId="7" borderId="1" xfId="0" applyFont="1" applyFill="1" applyBorder="1">
      <alignment wrapText="1"/>
    </xf>
    <xf numFmtId="0" fontId="7" fillId="10" borderId="1" xfId="0" applyFont="1" applyFill="1" applyBorder="1">
      <alignment wrapText="1"/>
    </xf>
    <xf numFmtId="0" fontId="12" fillId="10" borderId="1" xfId="5" applyFont="1" applyFill="1" applyBorder="1"/>
    <xf numFmtId="0" fontId="12" fillId="10" borderId="1" xfId="5" applyFont="1" applyFill="1" applyBorder="1" applyAlignment="1">
      <alignment wrapText="1"/>
    </xf>
    <xf numFmtId="0" fontId="13" fillId="10" borderId="1" xfId="6" applyFill="1" applyBorder="1"/>
    <xf numFmtId="0" fontId="0" fillId="10" borderId="1" xfId="0" applyFont="1" applyFill="1" applyBorder="1" applyAlignment="1">
      <alignment wrapText="1"/>
    </xf>
    <xf numFmtId="164" fontId="12" fillId="10" borderId="1" xfId="0" applyNumberFormat="1" applyFont="1" applyFill="1" applyBorder="1" applyAlignment="1"/>
    <xf numFmtId="0" fontId="18" fillId="10" borderId="1" xfId="6" applyFont="1" applyFill="1" applyBorder="1" applyAlignment="1">
      <alignment wrapText="1"/>
    </xf>
    <xf numFmtId="1" fontId="12" fillId="10" borderId="1" xfId="0" applyNumberFormat="1" applyFont="1" applyFill="1" applyBorder="1" applyAlignment="1"/>
    <xf numFmtId="0" fontId="18" fillId="10" borderId="1" xfId="6" applyFont="1" applyFill="1" applyBorder="1" applyAlignment="1">
      <alignment horizontal="left" vertical="top" wrapText="1"/>
    </xf>
    <xf numFmtId="0" fontId="12" fillId="10" borderId="1" xfId="0" applyFont="1" applyFill="1" applyBorder="1" applyAlignment="1">
      <alignment horizontal="left" vertical="top" wrapText="1"/>
    </xf>
    <xf numFmtId="0" fontId="18" fillId="10" borderId="1" xfId="6" applyFont="1" applyFill="1" applyBorder="1"/>
    <xf numFmtId="0" fontId="0" fillId="10" borderId="1" xfId="0" applyFont="1" applyFill="1" applyBorder="1">
      <alignment wrapText="1"/>
    </xf>
    <xf numFmtId="0" fontId="19" fillId="10" borderId="1" xfId="5" applyFont="1" applyFill="1" applyBorder="1"/>
    <xf numFmtId="0" fontId="15" fillId="10" borderId="1" xfId="5" applyFont="1" applyFill="1" applyBorder="1" applyAlignment="1">
      <alignment wrapText="1"/>
    </xf>
    <xf numFmtId="0" fontId="19" fillId="10" borderId="1" xfId="5" applyFont="1" applyFill="1" applyBorder="1" applyAlignment="1"/>
    <xf numFmtId="0" fontId="12" fillId="10" borderId="1" xfId="5" applyFont="1" applyFill="1" applyBorder="1" applyAlignment="1"/>
    <xf numFmtId="164" fontId="12" fillId="10" borderId="1" xfId="5" applyNumberFormat="1" applyFont="1" applyFill="1" applyBorder="1"/>
    <xf numFmtId="0" fontId="13" fillId="10" borderId="1" xfId="6" applyFill="1" applyBorder="1" applyAlignment="1"/>
    <xf numFmtId="0" fontId="0" fillId="10" borderId="1" xfId="0" applyFill="1" applyBorder="1">
      <alignment wrapText="1"/>
    </xf>
    <xf numFmtId="0" fontId="17" fillId="10" borderId="1" xfId="0" applyFont="1" applyFill="1" applyBorder="1" applyAlignment="1">
      <alignment vertical="center" wrapText="1"/>
    </xf>
    <xf numFmtId="0" fontId="10" fillId="10" borderId="1" xfId="2" applyFill="1" applyBorder="1" applyAlignment="1">
      <alignment wrapText="1"/>
    </xf>
    <xf numFmtId="0" fontId="27" fillId="10" borderId="1" xfId="5" applyFont="1" applyFill="1" applyBorder="1"/>
    <xf numFmtId="0" fontId="12" fillId="10" borderId="1" xfId="5" applyFont="1" applyFill="1" applyBorder="1" applyAlignment="1">
      <alignment horizontal="left" wrapText="1"/>
    </xf>
    <xf numFmtId="0" fontId="7" fillId="10" borderId="1" xfId="0" applyFont="1" applyFill="1" applyBorder="1" applyAlignment="1">
      <alignment wrapText="1"/>
    </xf>
    <xf numFmtId="0" fontId="38" fillId="10" borderId="1" xfId="0" applyFont="1" applyFill="1" applyBorder="1" applyAlignment="1"/>
    <xf numFmtId="0" fontId="40" fillId="10" borderId="1" xfId="5" applyFont="1" applyFill="1" applyBorder="1" applyAlignment="1">
      <alignment vertical="center" wrapText="1"/>
    </xf>
    <xf numFmtId="0" fontId="38" fillId="10" borderId="1" xfId="92" applyFont="1" applyFill="1" applyBorder="1"/>
    <xf numFmtId="0" fontId="13" fillId="10" borderId="1" xfId="6" applyFill="1" applyBorder="1" applyAlignment="1">
      <alignment wrapText="1"/>
    </xf>
    <xf numFmtId="0" fontId="15" fillId="10" borderId="1" xfId="0" applyFont="1" applyFill="1" applyBorder="1" applyAlignment="1"/>
    <xf numFmtId="0" fontId="12" fillId="10" borderId="1" xfId="0" applyFont="1" applyFill="1" applyBorder="1" applyAlignment="1">
      <alignment vertical="center" wrapText="1"/>
    </xf>
    <xf numFmtId="0" fontId="0" fillId="10" borderId="1" xfId="0" applyFont="1" applyFill="1" applyBorder="1" applyAlignment="1"/>
    <xf numFmtId="0" fontId="15" fillId="10" borderId="1" xfId="0" applyFont="1" applyFill="1" applyBorder="1" applyAlignment="1">
      <alignment wrapText="1"/>
    </xf>
    <xf numFmtId="0" fontId="43" fillId="10" borderId="1" xfId="0" applyFont="1" applyFill="1" applyBorder="1">
      <alignment wrapText="1"/>
    </xf>
    <xf numFmtId="0" fontId="44" fillId="10" borderId="1" xfId="0" applyFont="1" applyFill="1" applyBorder="1" applyAlignment="1"/>
    <xf numFmtId="0" fontId="44" fillId="10" borderId="1" xfId="0" applyFont="1" applyFill="1" applyBorder="1" applyAlignment="1">
      <alignment wrapText="1"/>
    </xf>
    <xf numFmtId="0" fontId="45" fillId="10" borderId="1" xfId="0" applyFont="1" applyFill="1" applyBorder="1" applyAlignment="1">
      <alignment wrapText="1"/>
    </xf>
    <xf numFmtId="0" fontId="45" fillId="10" borderId="1" xfId="0" applyFont="1" applyFill="1" applyBorder="1" applyAlignment="1"/>
    <xf numFmtId="0" fontId="44" fillId="10" borderId="1" xfId="0" applyFont="1" applyFill="1" applyBorder="1" applyAlignment="1">
      <alignment vertical="center" wrapText="1"/>
    </xf>
    <xf numFmtId="0" fontId="44" fillId="10" borderId="1" xfId="5" applyFont="1" applyFill="1" applyBorder="1"/>
    <xf numFmtId="0" fontId="44" fillId="10" borderId="1" xfId="5" applyFont="1" applyFill="1" applyBorder="1" applyAlignment="1">
      <alignment wrapText="1"/>
    </xf>
    <xf numFmtId="0" fontId="11" fillId="10" borderId="1" xfId="5" applyFill="1" applyBorder="1"/>
    <xf numFmtId="0" fontId="44" fillId="10" borderId="1" xfId="5" applyFont="1" applyFill="1" applyBorder="1" applyAlignment="1">
      <alignment vertical="center"/>
    </xf>
    <xf numFmtId="0" fontId="45" fillId="10" borderId="1" xfId="5" applyFont="1" applyFill="1" applyBorder="1"/>
    <xf numFmtId="0" fontId="16" fillId="10" borderId="1" xfId="5" applyFont="1" applyFill="1" applyBorder="1"/>
    <xf numFmtId="0" fontId="16" fillId="10" borderId="1" xfId="5" applyFont="1" applyFill="1" applyBorder="1" applyAlignment="1">
      <alignment wrapText="1"/>
    </xf>
    <xf numFmtId="0" fontId="46" fillId="10" borderId="1" xfId="5" applyFont="1" applyFill="1" applyBorder="1" applyAlignment="1">
      <alignment vertical="top" wrapText="1"/>
    </xf>
    <xf numFmtId="0" fontId="47" fillId="10" borderId="1" xfId="6" applyFont="1" applyFill="1" applyBorder="1" applyAlignment="1">
      <alignment wrapText="1"/>
    </xf>
    <xf numFmtId="0" fontId="6" fillId="6" borderId="5" xfId="0" applyFont="1" applyFill="1" applyBorder="1" applyAlignment="1">
      <alignment wrapText="1"/>
    </xf>
    <xf numFmtId="0" fontId="6" fillId="8" borderId="6" xfId="3" applyFont="1" applyBorder="1" applyAlignment="1">
      <alignment wrapText="1"/>
    </xf>
    <xf numFmtId="0" fontId="9" fillId="2" borderId="5" xfId="1" applyFont="1" applyBorder="1"/>
    <xf numFmtId="0" fontId="7" fillId="8" borderId="7" xfId="3" applyFont="1" applyBorder="1" applyAlignment="1">
      <alignment wrapText="1"/>
    </xf>
    <xf numFmtId="0" fontId="7" fillId="8" borderId="1" xfId="3" applyFont="1" applyBorder="1" applyAlignment="1">
      <alignment horizontal="right" wrapText="1"/>
    </xf>
    <xf numFmtId="0" fontId="7" fillId="8" borderId="1" xfId="3" applyFont="1" applyBorder="1" applyAlignment="1">
      <alignment wrapText="1"/>
    </xf>
    <xf numFmtId="0" fontId="10" fillId="8" borderId="1" xfId="3" applyFont="1" applyBorder="1" applyAlignment="1">
      <alignment wrapText="1"/>
    </xf>
    <xf numFmtId="0" fontId="0" fillId="8" borderId="1" xfId="3" applyFont="1" applyBorder="1" applyAlignment="1">
      <alignment wrapText="1"/>
    </xf>
    <xf numFmtId="0" fontId="14" fillId="10" borderId="1" xfId="0" applyFont="1" applyFill="1" applyBorder="1" applyAlignment="1"/>
    <xf numFmtId="0" fontId="0" fillId="10" borderId="1" xfId="0" applyFill="1" applyBorder="1" applyAlignment="1">
      <alignment horizontal="left" wrapText="1"/>
    </xf>
    <xf numFmtId="0" fontId="13" fillId="10" borderId="1" xfId="6" applyFill="1" applyBorder="1" applyAlignment="1">
      <alignment horizontal="left" vertical="center" wrapText="1"/>
    </xf>
    <xf numFmtId="0" fontId="13" fillId="10" borderId="1" xfId="6" applyFill="1" applyBorder="1" applyAlignment="1">
      <alignment vertical="center" wrapText="1"/>
    </xf>
    <xf numFmtId="0" fontId="28" fillId="10" borderId="1" xfId="5" applyFont="1" applyFill="1" applyBorder="1"/>
    <xf numFmtId="0" fontId="12" fillId="10" borderId="1" xfId="5" applyFont="1" applyFill="1" applyBorder="1" applyAlignment="1">
      <alignment vertical="center"/>
    </xf>
    <xf numFmtId="0" fontId="12" fillId="10" borderId="1" xfId="5" applyFont="1" applyFill="1" applyBorder="1" applyAlignment="1">
      <alignment vertical="top" wrapText="1"/>
    </xf>
    <xf numFmtId="0" fontId="12" fillId="10" borderId="1" xfId="5" applyFont="1" applyFill="1" applyBorder="1" applyAlignment="1">
      <alignment horizontal="left" vertical="center" wrapText="1"/>
    </xf>
    <xf numFmtId="0" fontId="12" fillId="10" borderId="1" xfId="5" applyFont="1" applyFill="1" applyBorder="1" applyAlignment="1">
      <alignment horizontal="center" vertical="center"/>
    </xf>
    <xf numFmtId="1" fontId="12" fillId="10" borderId="1" xfId="5" applyNumberFormat="1" applyFont="1" applyFill="1" applyBorder="1" applyAlignment="1">
      <alignment horizontal="center" vertical="center"/>
    </xf>
    <xf numFmtId="0" fontId="13" fillId="10" borderId="1" xfId="6" applyFill="1" applyBorder="1" applyAlignment="1">
      <alignment vertical="top" wrapText="1"/>
    </xf>
    <xf numFmtId="0" fontId="17" fillId="10" borderId="1" xfId="5" applyFont="1" applyFill="1" applyBorder="1" applyAlignment="1">
      <alignment vertical="top" wrapText="1"/>
    </xf>
    <xf numFmtId="0" fontId="17" fillId="10" borderId="1" xfId="5" applyFont="1" applyFill="1" applyBorder="1" applyAlignment="1">
      <alignment horizontal="left" vertical="center" wrapText="1"/>
    </xf>
    <xf numFmtId="0" fontId="17" fillId="10" borderId="1" xfId="5" applyFont="1" applyFill="1" applyBorder="1" applyAlignment="1">
      <alignment horizontal="center" vertical="center"/>
    </xf>
    <xf numFmtId="1" fontId="17" fillId="10" borderId="1" xfId="5" applyNumberFormat="1" applyFont="1" applyFill="1" applyBorder="1" applyAlignment="1">
      <alignment horizontal="center" vertical="center"/>
    </xf>
    <xf numFmtId="0" fontId="17" fillId="10" borderId="1" xfId="5" applyFont="1" applyFill="1" applyBorder="1" applyAlignment="1">
      <alignment vertical="center" wrapText="1"/>
    </xf>
    <xf numFmtId="0" fontId="12" fillId="10" borderId="1" xfId="5" applyFont="1" applyFill="1" applyBorder="1" applyAlignment="1">
      <alignment horizontal="left" vertical="center"/>
    </xf>
    <xf numFmtId="164" fontId="12" fillId="10" borderId="1" xfId="5" applyNumberFormat="1" applyFont="1" applyFill="1" applyBorder="1" applyAlignment="1">
      <alignment horizontal="center" vertical="center"/>
    </xf>
    <xf numFmtId="0" fontId="12" fillId="10" borderId="1" xfId="5" applyFont="1" applyFill="1" applyBorder="1" applyAlignment="1">
      <alignment vertical="top"/>
    </xf>
    <xf numFmtId="0" fontId="11" fillId="10" borderId="1" xfId="5" applyFont="1" applyFill="1" applyBorder="1" applyAlignment="1">
      <alignment horizontal="center" vertical="center"/>
    </xf>
    <xf numFmtId="0" fontId="26" fillId="10" borderId="1" xfId="5" applyFont="1" applyFill="1" applyBorder="1" applyAlignment="1">
      <alignment vertical="center" wrapText="1"/>
    </xf>
    <xf numFmtId="0" fontId="32" fillId="10" borderId="1" xfId="5" applyFont="1" applyFill="1" applyBorder="1" applyAlignment="1">
      <alignment horizontal="center" vertical="center"/>
    </xf>
    <xf numFmtId="0" fontId="30" fillId="10" borderId="1" xfId="5" applyFont="1" applyFill="1" applyBorder="1"/>
    <xf numFmtId="0" fontId="12" fillId="10" borderId="1" xfId="5" applyFont="1" applyFill="1" applyBorder="1" applyAlignment="1">
      <alignment horizontal="center"/>
    </xf>
    <xf numFmtId="0" fontId="31" fillId="10" borderId="1" xfId="5" applyFont="1" applyFill="1" applyBorder="1" applyAlignment="1">
      <alignment horizontal="left" vertical="center" wrapText="1"/>
    </xf>
    <xf numFmtId="0" fontId="15" fillId="10" borderId="1" xfId="0" applyFont="1" applyFill="1" applyBorder="1" applyAlignment="1">
      <alignment vertical="top" wrapText="1"/>
    </xf>
    <xf numFmtId="0" fontId="12" fillId="10" borderId="1" xfId="0" applyFont="1" applyFill="1" applyBorder="1" applyAlignment="1">
      <alignment horizontal="right" wrapText="1"/>
    </xf>
    <xf numFmtId="0" fontId="33" fillId="10" borderId="1" xfId="0" applyFont="1" applyFill="1" applyBorder="1" applyAlignment="1">
      <alignment wrapText="1"/>
    </xf>
    <xf numFmtId="0" fontId="12" fillId="10" borderId="1" xfId="0" applyFont="1" applyFill="1" applyBorder="1" applyAlignment="1">
      <alignment vertical="top" wrapText="1"/>
    </xf>
    <xf numFmtId="0" fontId="36" fillId="10" borderId="1" xfId="0" applyFont="1" applyFill="1" applyBorder="1" applyAlignment="1">
      <alignment vertical="top" wrapText="1"/>
    </xf>
    <xf numFmtId="0" fontId="12" fillId="10" borderId="1" xfId="0" applyFont="1" applyFill="1" applyBorder="1" applyAlignment="1">
      <alignment vertical="center"/>
    </xf>
    <xf numFmtId="0" fontId="18" fillId="10" borderId="1" xfId="6" applyFont="1" applyFill="1" applyBorder="1" applyAlignment="1">
      <alignment vertical="top" wrapText="1"/>
    </xf>
    <xf numFmtId="0" fontId="15" fillId="10" borderId="1" xfId="0" applyFont="1" applyFill="1" applyBorder="1" applyAlignment="1">
      <alignment horizontal="center" vertical="top" wrapText="1"/>
    </xf>
    <xf numFmtId="0" fontId="42" fillId="10" borderId="1" xfId="0" applyFont="1" applyFill="1" applyBorder="1" applyAlignment="1">
      <alignment vertical="center" wrapText="1"/>
    </xf>
    <xf numFmtId="0" fontId="17" fillId="10" borderId="1" xfId="0" applyFont="1" applyFill="1" applyBorder="1" applyAlignment="1">
      <alignment horizontal="left" vertical="center" wrapText="1"/>
    </xf>
    <xf numFmtId="0" fontId="29" fillId="10" borderId="1" xfId="0" applyFont="1" applyFill="1" applyBorder="1" applyAlignment="1">
      <alignment vertical="center" wrapText="1"/>
    </xf>
    <xf numFmtId="0" fontId="18" fillId="10" borderId="1" xfId="48" applyFont="1" applyFill="1" applyBorder="1"/>
    <xf numFmtId="0" fontId="7" fillId="10" borderId="1" xfId="0" applyFont="1" applyFill="1" applyBorder="1" applyAlignment="1"/>
    <xf numFmtId="1" fontId="0" fillId="10" borderId="1" xfId="0" applyNumberFormat="1" applyFont="1" applyFill="1" applyBorder="1" applyAlignment="1"/>
    <xf numFmtId="0" fontId="23" fillId="10" borderId="1" xfId="48" applyFill="1" applyBorder="1"/>
    <xf numFmtId="0" fontId="26" fillId="10" borderId="1" xfId="0" applyFont="1" applyFill="1" applyBorder="1" applyAlignment="1"/>
    <xf numFmtId="0" fontId="7" fillId="10" borderId="1" xfId="4" applyFill="1" applyBorder="1" applyAlignment="1">
      <alignment wrapText="1"/>
    </xf>
    <xf numFmtId="0" fontId="10" fillId="10" borderId="1" xfId="2" applyFill="1" applyBorder="1"/>
    <xf numFmtId="0" fontId="12" fillId="5" borderId="0" xfId="0" applyFont="1" applyFill="1" applyAlignment="1"/>
    <xf numFmtId="0" fontId="12" fillId="0" borderId="0" xfId="0" applyFont="1" applyAlignment="1"/>
    <xf numFmtId="0" fontId="12" fillId="5" borderId="0" xfId="0" applyFont="1" applyFill="1" applyAlignment="1">
      <alignment wrapText="1"/>
    </xf>
    <xf numFmtId="0" fontId="12" fillId="0" borderId="1" xfId="0" applyFont="1" applyBorder="1" applyAlignment="1"/>
    <xf numFmtId="0" fontId="0" fillId="0" borderId="1" xfId="0" applyBorder="1" applyAlignment="1">
      <alignment wrapText="1"/>
    </xf>
    <xf numFmtId="0" fontId="48" fillId="0" borderId="1" xfId="6" applyFont="1" applyBorder="1"/>
    <xf numFmtId="0" fontId="40" fillId="10" borderId="1" xfId="0" applyFont="1" applyFill="1" applyBorder="1" applyAlignment="1">
      <alignment vertical="center" wrapText="1"/>
    </xf>
    <xf numFmtId="0" fontId="13" fillId="0" borderId="1" xfId="6" applyBorder="1"/>
    <xf numFmtId="0" fontId="40" fillId="0" borderId="1" xfId="0" applyFont="1" applyBorder="1" applyAlignment="1">
      <alignment vertical="center" wrapText="1"/>
    </xf>
    <xf numFmtId="0" fontId="49" fillId="0" borderId="1" xfId="0" applyFont="1" applyBorder="1" applyAlignment="1">
      <alignment vertical="center" wrapText="1"/>
    </xf>
    <xf numFmtId="0" fontId="12" fillId="0" borderId="1" xfId="0" applyFont="1" applyBorder="1" applyAlignment="1">
      <alignment wrapText="1"/>
    </xf>
    <xf numFmtId="0" fontId="50" fillId="0" borderId="1" xfId="0" applyFont="1" applyBorder="1" applyAlignment="1">
      <alignment vertical="center" wrapText="1"/>
    </xf>
    <xf numFmtId="0" fontId="48" fillId="0" borderId="1" xfId="6" applyFont="1" applyBorder="1" applyAlignment="1">
      <alignment wrapText="1"/>
    </xf>
    <xf numFmtId="0" fontId="0" fillId="0" borderId="1" xfId="0" applyFont="1" applyBorder="1" applyAlignment="1">
      <alignment wrapText="1"/>
    </xf>
    <xf numFmtId="0" fontId="0" fillId="10" borderId="8" xfId="0" applyFont="1" applyFill="1" applyBorder="1" applyAlignment="1">
      <alignment wrapText="1"/>
    </xf>
    <xf numFmtId="0" fontId="52" fillId="0" borderId="1" xfId="0" applyFont="1" applyBorder="1" applyAlignment="1">
      <alignment wrapText="1"/>
    </xf>
    <xf numFmtId="0" fontId="13" fillId="0" borderId="0" xfId="6" applyAlignment="1">
      <alignment wrapText="1"/>
    </xf>
    <xf numFmtId="0" fontId="53" fillId="0" borderId="0" xfId="0" applyFont="1" applyAlignment="1">
      <alignment vertical="center" wrapText="1"/>
    </xf>
    <xf numFmtId="0" fontId="15" fillId="0" borderId="0" xfId="0" applyFont="1" applyAlignment="1"/>
    <xf numFmtId="0" fontId="18" fillId="0" borderId="0" xfId="6" applyFont="1"/>
    <xf numFmtId="0" fontId="12" fillId="0" borderId="0" xfId="0" applyFont="1" applyBorder="1" applyAlignment="1"/>
    <xf numFmtId="0" fontId="12" fillId="0" borderId="0" xfId="0" applyFont="1" applyBorder="1" applyAlignment="1">
      <alignment wrapText="1"/>
    </xf>
    <xf numFmtId="1" fontId="12" fillId="0" borderId="0" xfId="0" applyNumberFormat="1" applyFont="1" applyBorder="1" applyAlignment="1">
      <alignment wrapText="1"/>
    </xf>
    <xf numFmtId="0" fontId="18" fillId="0" borderId="0" xfId="6" applyFont="1" applyBorder="1" applyAlignment="1">
      <alignment wrapText="1"/>
    </xf>
    <xf numFmtId="0" fontId="12" fillId="0" borderId="0" xfId="0" applyFont="1" applyAlignment="1">
      <alignment wrapText="1"/>
    </xf>
    <xf numFmtId="0" fontId="0" fillId="10" borderId="0" xfId="0" applyFill="1" applyBorder="1" applyAlignment="1"/>
    <xf numFmtId="0" fontId="0" fillId="10" borderId="0" xfId="0" applyFill="1" applyBorder="1" applyAlignment="1">
      <alignment horizontal="right"/>
    </xf>
    <xf numFmtId="0" fontId="56" fillId="0" borderId="0" xfId="0" applyFont="1" applyAlignment="1"/>
    <xf numFmtId="0" fontId="12" fillId="0" borderId="0" xfId="0" applyFont="1" applyAlignment="1">
      <alignment horizontal="right"/>
    </xf>
    <xf numFmtId="0" fontId="54" fillId="0" borderId="0" xfId="0" applyFont="1" applyAlignment="1">
      <alignment horizontal="center" wrapText="1"/>
    </xf>
    <xf numFmtId="0" fontId="18" fillId="0" borderId="0" xfId="6" applyFont="1" applyAlignment="1"/>
    <xf numFmtId="0" fontId="0" fillId="0" borderId="0" xfId="0" applyFont="1" applyAlignment="1">
      <alignment wrapText="1"/>
    </xf>
    <xf numFmtId="0" fontId="55" fillId="0" borderId="0" xfId="0" applyFont="1" applyAlignment="1">
      <alignment horizontal="center"/>
    </xf>
    <xf numFmtId="0" fontId="54" fillId="0" borderId="0" xfId="0" applyFont="1" applyAlignment="1">
      <alignment horizontal="center"/>
    </xf>
    <xf numFmtId="0" fontId="15" fillId="0" borderId="0" xfId="0" applyFont="1" applyAlignment="1">
      <alignment wrapText="1"/>
    </xf>
    <xf numFmtId="0" fontId="11" fillId="10" borderId="1" xfId="5" applyFill="1" applyBorder="1" applyAlignment="1">
      <alignment wrapText="1"/>
    </xf>
    <xf numFmtId="0" fontId="18" fillId="0" borderId="0" xfId="6" applyFont="1" applyAlignment="1">
      <alignment wrapText="1"/>
    </xf>
    <xf numFmtId="0" fontId="13" fillId="0" borderId="0" xfId="6"/>
    <xf numFmtId="0" fontId="12" fillId="0" borderId="0" xfId="5" applyFont="1"/>
    <xf numFmtId="0" fontId="12" fillId="0" borderId="0" xfId="5" applyFont="1" applyAlignment="1">
      <alignment wrapText="1"/>
    </xf>
    <xf numFmtId="0" fontId="12" fillId="0" borderId="0" xfId="5" applyFont="1" applyAlignment="1">
      <alignment vertical="center" wrapText="1"/>
    </xf>
    <xf numFmtId="0" fontId="13" fillId="0" borderId="0" xfId="6"/>
    <xf numFmtId="0" fontId="12" fillId="5" borderId="0" xfId="5" applyFont="1" applyFill="1"/>
    <xf numFmtId="0" fontId="12" fillId="0" borderId="0" xfId="5" applyFont="1"/>
    <xf numFmtId="0" fontId="12" fillId="5" borderId="0" xfId="5" applyFont="1" applyFill="1" applyAlignment="1">
      <alignment wrapText="1"/>
    </xf>
    <xf numFmtId="0" fontId="57" fillId="0" borderId="0" xfId="5" applyFont="1"/>
    <xf numFmtId="0" fontId="27" fillId="0" borderId="0" xfId="5" applyFont="1"/>
    <xf numFmtId="0" fontId="12" fillId="5" borderId="1" xfId="0" applyFont="1" applyFill="1" applyBorder="1" applyAlignment="1"/>
    <xf numFmtId="0" fontId="12" fillId="5" borderId="1" xfId="0" applyFont="1" applyFill="1" applyBorder="1" applyAlignment="1">
      <alignment wrapText="1"/>
    </xf>
    <xf numFmtId="0" fontId="18" fillId="0" borderId="1" xfId="6" applyFont="1" applyBorder="1"/>
    <xf numFmtId="0" fontId="15" fillId="0" borderId="1" xfId="0" applyFont="1" applyBorder="1" applyAlignment="1">
      <alignment vertical="center" wrapText="1"/>
    </xf>
    <xf numFmtId="1" fontId="17" fillId="0" borderId="0" xfId="5" applyNumberFormat="1" applyFont="1" applyAlignment="1"/>
    <xf numFmtId="0" fontId="12" fillId="0" borderId="0" xfId="5" applyFont="1" applyAlignment="1"/>
    <xf numFmtId="0" fontId="12" fillId="5" borderId="0" xfId="5" applyFont="1" applyFill="1"/>
    <xf numFmtId="0" fontId="12" fillId="0" borderId="0" xfId="5" applyFont="1"/>
    <xf numFmtId="0" fontId="58" fillId="12" borderId="1" xfId="0" applyFont="1" applyFill="1" applyBorder="1" applyAlignment="1">
      <alignment horizontal="left" vertical="top" wrapText="1"/>
    </xf>
    <xf numFmtId="0" fontId="58" fillId="12" borderId="1" xfId="0" applyFont="1" applyFill="1" applyBorder="1" applyAlignment="1">
      <alignment vertical="top" wrapText="1"/>
    </xf>
    <xf numFmtId="0" fontId="17" fillId="13" borderId="1" xfId="5" applyFont="1" applyFill="1" applyBorder="1"/>
    <xf numFmtId="0" fontId="17" fillId="13" borderId="1" xfId="5" applyFont="1" applyFill="1" applyBorder="1" applyAlignment="1"/>
    <xf numFmtId="0" fontId="17" fillId="13" borderId="1" xfId="0" applyFont="1" applyFill="1" applyBorder="1" applyAlignment="1"/>
    <xf numFmtId="1" fontId="17" fillId="13" borderId="1" xfId="5" applyNumberFormat="1" applyFont="1" applyFill="1" applyBorder="1" applyAlignment="1"/>
    <xf numFmtId="1" fontId="17" fillId="13" borderId="1" xfId="145" applyNumberFormat="1" applyFont="1" applyFill="1" applyBorder="1" applyAlignment="1"/>
    <xf numFmtId="0" fontId="42" fillId="13" borderId="1" xfId="5" applyFont="1" applyFill="1" applyBorder="1" applyAlignment="1">
      <alignment wrapText="1"/>
    </xf>
    <xf numFmtId="0" fontId="42" fillId="13" borderId="1" xfId="5" applyFont="1" applyFill="1" applyBorder="1" applyAlignment="1">
      <alignment vertical="top" wrapText="1"/>
    </xf>
    <xf numFmtId="1" fontId="42" fillId="13" borderId="1" xfId="145" applyNumberFormat="1" applyFont="1" applyFill="1" applyBorder="1" applyAlignment="1">
      <alignment wrapText="1"/>
    </xf>
    <xf numFmtId="1" fontId="42" fillId="13" borderId="1" xfId="5" applyNumberFormat="1" applyFont="1" applyFill="1" applyBorder="1" applyAlignment="1">
      <alignment wrapText="1"/>
    </xf>
    <xf numFmtId="0" fontId="17" fillId="13" borderId="1" xfId="5" applyFont="1" applyFill="1" applyBorder="1" applyAlignment="1">
      <alignment wrapText="1"/>
    </xf>
    <xf numFmtId="0" fontId="29" fillId="13" borderId="1" xfId="5" applyFont="1" applyFill="1" applyBorder="1"/>
    <xf numFmtId="0" fontId="42" fillId="13" borderId="1" xfId="0" applyFont="1" applyFill="1" applyBorder="1" applyAlignment="1"/>
    <xf numFmtId="1" fontId="17" fillId="13" borderId="1" xfId="0" applyNumberFormat="1" applyFont="1" applyFill="1" applyBorder="1" applyAlignment="1"/>
    <xf numFmtId="0" fontId="60" fillId="12" borderId="1" xfId="0" applyFont="1" applyFill="1" applyBorder="1" applyAlignment="1">
      <alignment vertical="top" wrapText="1"/>
    </xf>
    <xf numFmtId="0" fontId="0" fillId="13" borderId="1" xfId="0" applyFill="1" applyBorder="1" applyAlignment="1">
      <alignment horizontal="left" vertical="top" wrapText="1"/>
    </xf>
    <xf numFmtId="0" fontId="0" fillId="13" borderId="1" xfId="0" applyFill="1" applyBorder="1" applyAlignment="1">
      <alignment horizontal="left" wrapText="1"/>
    </xf>
    <xf numFmtId="0" fontId="59" fillId="12" borderId="0" xfId="0" applyFont="1" applyFill="1" applyBorder="1" applyAlignment="1">
      <alignment vertical="top" wrapText="1"/>
    </xf>
    <xf numFmtId="0" fontId="59" fillId="12" borderId="9" xfId="0" applyFont="1" applyFill="1" applyBorder="1" applyAlignment="1">
      <alignment vertical="top" wrapText="1"/>
    </xf>
    <xf numFmtId="0" fontId="4" fillId="3" borderId="3" xfId="0" applyFont="1" applyFill="1" applyBorder="1" applyAlignment="1">
      <alignment horizontal="left" vertical="center"/>
    </xf>
  </cellXfs>
  <cellStyles count="146">
    <cellStyle name="20 % - Farve3" xfId="4" builtinId="38" customBuiltin="1"/>
    <cellStyle name="Bemærk!" xfId="3" builtinId="10" customBuiltin="1"/>
    <cellStyle name="Komma 2" xfId="145"/>
    <cellStyle name="Link" xfId="2" builtinId="8" customBuiltin="1"/>
    <cellStyle name="Link 10" xfId="29"/>
    <cellStyle name="Link 11" xfId="48"/>
    <cellStyle name="Link 12" xfId="144"/>
    <cellStyle name="Link 2" xfId="6"/>
    <cellStyle name="Link 2 2" xfId="20"/>
    <cellStyle name="Link 2 2 2" xfId="22"/>
    <cellStyle name="Link 2 3" xfId="67"/>
    <cellStyle name="Link 2 4" xfId="15"/>
    <cellStyle name="Link 2_skoler" xfId="23"/>
    <cellStyle name="Link 3" xfId="18"/>
    <cellStyle name="Link 4" xfId="19"/>
    <cellStyle name="Link 5" xfId="24"/>
    <cellStyle name="Link 6" xfId="25"/>
    <cellStyle name="Link 7" xfId="26"/>
    <cellStyle name="Link 8" xfId="27"/>
    <cellStyle name="Link 9" xfId="28"/>
    <cellStyle name="Normal" xfId="0" builtinId="0" customBuiltin="1"/>
    <cellStyle name="Normal 10" xfId="88"/>
    <cellStyle name="Normal 11" xfId="89"/>
    <cellStyle name="Normal 11 2" xfId="90"/>
    <cellStyle name="Normal 11 2 2" xfId="143"/>
    <cellStyle name="Normal 11 3" xfId="142"/>
    <cellStyle name="Normal 12" xfId="91"/>
    <cellStyle name="Normal 13" xfId="92"/>
    <cellStyle name="Normal 2" xfId="5"/>
    <cellStyle name="Normal 2 2" xfId="8"/>
    <cellStyle name="Normal 3" xfId="9"/>
    <cellStyle name="Normal 4" xfId="10"/>
    <cellStyle name="Normal 4 10" xfId="94"/>
    <cellStyle name="Normal 4 2" xfId="17"/>
    <cellStyle name="Normal 4 2 2" xfId="37"/>
    <cellStyle name="Normal 4 2 2 2" xfId="47"/>
    <cellStyle name="Normal 4 2 2 2 2" xfId="116"/>
    <cellStyle name="Normal 4 2 2 3" xfId="58"/>
    <cellStyle name="Normal 4 2 2 3 2" xfId="126"/>
    <cellStyle name="Normal 4 2 2 4" xfId="87"/>
    <cellStyle name="Normal 4 2 2 4 2" xfId="141"/>
    <cellStyle name="Normal 4 2 2 5" xfId="106"/>
    <cellStyle name="Normal 4 2 2_Liste over stillingsbetegnelser" xfId="70"/>
    <cellStyle name="Normal 4 2 3" xfId="43"/>
    <cellStyle name="Normal 4 2 3 2" xfId="112"/>
    <cellStyle name="Normal 4 2 4" xfId="54"/>
    <cellStyle name="Normal 4 2 4 2" xfId="122"/>
    <cellStyle name="Normal 4 2 5" xfId="65"/>
    <cellStyle name="Normal 4 2 5 2" xfId="132"/>
    <cellStyle name="Normal 4 2 6" xfId="83"/>
    <cellStyle name="Normal 4 2 6 2" xfId="137"/>
    <cellStyle name="Normal 4 2 7" xfId="99"/>
    <cellStyle name="Normal 4 2_Liste over stillingsbetegnelser" xfId="69"/>
    <cellStyle name="Normal 4 3" xfId="31"/>
    <cellStyle name="Normal 4 3 2" xfId="41"/>
    <cellStyle name="Normal 4 3 2 2" xfId="110"/>
    <cellStyle name="Normal 4 3 3" xfId="52"/>
    <cellStyle name="Normal 4 3 3 2" xfId="120"/>
    <cellStyle name="Normal 4 3 4" xfId="63"/>
    <cellStyle name="Normal 4 3 4 2" xfId="130"/>
    <cellStyle name="Normal 4 3 5" xfId="85"/>
    <cellStyle name="Normal 4 3 5 2" xfId="139"/>
    <cellStyle name="Normal 4 3 6" xfId="102"/>
    <cellStyle name="Normal 4 3_Liste over stillingsbetegnelser" xfId="71"/>
    <cellStyle name="Normal 4 4" xfId="35"/>
    <cellStyle name="Normal 4 4 2" xfId="45"/>
    <cellStyle name="Normal 4 4 2 2" xfId="114"/>
    <cellStyle name="Normal 4 4 3" xfId="56"/>
    <cellStyle name="Normal 4 4 3 2" xfId="124"/>
    <cellStyle name="Normal 4 4 4" xfId="104"/>
    <cellStyle name="Normal 4 5" xfId="39"/>
    <cellStyle name="Normal 4 5 2" xfId="108"/>
    <cellStyle name="Normal 4 6" xfId="50"/>
    <cellStyle name="Normal 4 6 2" xfId="118"/>
    <cellStyle name="Normal 4 7" xfId="61"/>
    <cellStyle name="Normal 4 7 2" xfId="128"/>
    <cellStyle name="Normal 4 8" xfId="14"/>
    <cellStyle name="Normal 4 8 2" xfId="97"/>
    <cellStyle name="Normal 4 9" xfId="79"/>
    <cellStyle name="Normal 4 9 2" xfId="134"/>
    <cellStyle name="Normal 4_Liste over stillingsbetegnelser" xfId="68"/>
    <cellStyle name="Normal 5" xfId="7"/>
    <cellStyle name="Normal 5 2" xfId="21"/>
    <cellStyle name="Normal 5 2 2" xfId="40"/>
    <cellStyle name="Normal 5 2 2 2" xfId="109"/>
    <cellStyle name="Normal 5 2 3" xfId="51"/>
    <cellStyle name="Normal 5 2 3 2" xfId="119"/>
    <cellStyle name="Normal 5 2 4" xfId="62"/>
    <cellStyle name="Normal 5 2 4 2" xfId="129"/>
    <cellStyle name="Normal 5 2 5" xfId="84"/>
    <cellStyle name="Normal 5 2 5 2" xfId="138"/>
    <cellStyle name="Normal 5 2 6" xfId="100"/>
    <cellStyle name="Normal 5 2_Liste over stillingsbetegnelser" xfId="73"/>
    <cellStyle name="Normal 5 3" xfId="30"/>
    <cellStyle name="Normal 5 3 2" xfId="44"/>
    <cellStyle name="Normal 5 3 2 2" xfId="113"/>
    <cellStyle name="Normal 5 3 3" xfId="55"/>
    <cellStyle name="Normal 5 3 3 2" xfId="123"/>
    <cellStyle name="Normal 5 3 4" xfId="101"/>
    <cellStyle name="Normal 5 4" xfId="38"/>
    <cellStyle name="Normal 5 4 2" xfId="107"/>
    <cellStyle name="Normal 5 5" xfId="49"/>
    <cellStyle name="Normal 5 5 2" xfId="117"/>
    <cellStyle name="Normal 5 6" xfId="60"/>
    <cellStyle name="Normal 5 6 2" xfId="127"/>
    <cellStyle name="Normal 5 7" xfId="13"/>
    <cellStyle name="Normal 5 7 2" xfId="96"/>
    <cellStyle name="Normal 5 8" xfId="81"/>
    <cellStyle name="Normal 5 8 2" xfId="135"/>
    <cellStyle name="Normal 5 9" xfId="93"/>
    <cellStyle name="Normal 5_Liste over stillingsbetegnelser" xfId="72"/>
    <cellStyle name="Normal 6" xfId="12"/>
    <cellStyle name="Normal 6 2" xfId="16"/>
    <cellStyle name="Normal 6 2 2" xfId="66"/>
    <cellStyle name="Normal 6 2 3" xfId="98"/>
    <cellStyle name="Normal 6 3" xfId="32"/>
    <cellStyle name="Normal 6 4" xfId="59"/>
    <cellStyle name="Normal 6_Liste over stillingsbetegnelser" xfId="74"/>
    <cellStyle name="Normal 7" xfId="34"/>
    <cellStyle name="Normal 7 2" xfId="36"/>
    <cellStyle name="Normal 7 2 2" xfId="46"/>
    <cellStyle name="Normal 7 2 2 2" xfId="115"/>
    <cellStyle name="Normal 7 2 3" xfId="57"/>
    <cellStyle name="Normal 7 2 3 2" xfId="125"/>
    <cellStyle name="Normal 7 2 4" xfId="86"/>
    <cellStyle name="Normal 7 2 4 2" xfId="140"/>
    <cellStyle name="Normal 7 2 5" xfId="105"/>
    <cellStyle name="Normal 7 2_Liste over stillingsbetegnelser" xfId="76"/>
    <cellStyle name="Normal 7 3" xfId="42"/>
    <cellStyle name="Normal 7 3 2" xfId="111"/>
    <cellStyle name="Normal 7 4" xfId="53"/>
    <cellStyle name="Normal 7 4 2" xfId="121"/>
    <cellStyle name="Normal 7 5" xfId="64"/>
    <cellStyle name="Normal 7 5 2" xfId="131"/>
    <cellStyle name="Normal 7 6" xfId="82"/>
    <cellStyle name="Normal 7 6 2" xfId="136"/>
    <cellStyle name="Normal 7 7" xfId="103"/>
    <cellStyle name="Normal 7_Liste over stillingsbetegnelser" xfId="75"/>
    <cellStyle name="Normal 8" xfId="11"/>
    <cellStyle name="Normal 8 2" xfId="95"/>
    <cellStyle name="Normal 9" xfId="78"/>
    <cellStyle name="Normal 9 2" xfId="133"/>
    <cellStyle name="Procent 2" xfId="33"/>
    <cellStyle name="Procent 2 2" xfId="77"/>
    <cellStyle name="Procent 2 3" xfId="80"/>
    <cellStyle name="Ugyldig"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ovedstaden%20-%20Kopi%20af%20H&#248;ringsskema%20RAR%20Hovedstaden%20april.%2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_A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20HK%20Hovedstade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K_OST/Positivlister/2024/Skemaer%20med%20&#230;ndringer/VEU%20-%20SAU%20-%20projekt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MK_OST/Positivlister/2024/Skemaer%20med%20&#230;ndringer/Janne%20Lundsg&#229;rd%20reg.p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MK_OST/Positivlister/2024/Skemaer%20med%20&#230;ndringer/Teknisk%20landsforbund%20Hovedstade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NEX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andk\AppData\Local\Microsoft\Windows\INetCache\Content.Outlook\AYQ4H6N5\Input%20til%20H&#248;ringsskema%20RAR%20Hovedstaden%20april.%202024%20-%20Next%20fra%20Annette%20og%20ji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rederiksberg%20-%20Kopi%20af%20H&#248;ringsskema%20RAR%20Hovedstaden%20april.%202024%20-%20inputs%20fra%20Jobcenter%20Frederiksberg%20(0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rederiksberg%20-%20Kopi%20af%20H&#248;ringsskema%20RAR%20Hovedstaden%20april.%202024%20-%20inputs%20fra%20Jobcenter%20Frederiksber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20indmelding%20af%20kurser%20-%20KE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Sj&#230;lland%20april.%20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Sj&#230;lland%20april%202024_PROS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K%20regpos%20Kopi%20af%20H&#248;ringsskema%20RAR%20Sj&#230;lland%20april.%202024%20LD%20slu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Kopi%20af%20H&#248;ringsskema%20RAR%20Sj&#230;lland%20april.%202024%20-%20DS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Audebo%20Kopi%20af%20H&#248;rringsskema%20RAR%20Sj&#230;lland%20NEG%20udfyldt%20februar%2020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3f%20k&#248;ge%20bugt%20(reg.p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Zealand.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MK_OST/Positivlister/2024/Skemaer%20med%20&#230;ndringer/FTFa%20-%20Kost-%20og%20ern&#230;ringsforbunde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Bornholm%20april.%202024%20(0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Bornholm%20april.%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L0M\AppData\Local\Microsoft\Windows\INetCache\Content.Outlook\GNHU6JED\Kopi%20af%20H&#248;ringsskema%20RAR%20Hovedstaden%20april%202024%20Flemming%20Jensen%20(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2%20H&#248;ringsskema%20RAR%20Hovedstaden%20april.%202024%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Kopi%20af%20JKK%20H&#248;ringsskema%20RAR%20Hovedstaden%20april.%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Lyngby%20H&#248;ringsskema%20RAR%20Hovedstaden%20april.%202024%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TF-A%20musikp&#230;dago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CPH%20Business%20Kopi%20af%20H&#248;ringsskema%20RAR%20Hovedstaden%20april.%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MK_OST/Positivlister/2024/Skemaer%20med%20&#230;ndringer/Hiller&#248;d%20reg.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Adjunkt, professionshøjskole</v>
          </cell>
          <cell r="D2" t="str">
            <v>Akademisk arbejde</v>
          </cell>
          <cell r="E2" t="str">
            <v>gennemføre undervisning, skabe læring, motivere eleverne, mestrer klasseledelse, planlægge uddannelsesforløb</v>
          </cell>
        </row>
        <row r="3">
          <cell r="C3" t="str">
            <v>Byplanlægger</v>
          </cell>
          <cell r="D3" t="str">
            <v>Akademisk arbejde</v>
          </cell>
          <cell r="E3" t="str">
            <v>behandling af plansager, udviklingen af planlægningen, miljøteknisk afklaring, udarbejdelse af udviklingsplaner, udarbejde nye lokalplaner</v>
          </cell>
        </row>
        <row r="4">
          <cell r="C4" t="str">
            <v>Elektronikingeniør</v>
          </cell>
          <cell r="D4" t="str">
            <v>Akademisk arbejde</v>
          </cell>
          <cell r="E4" t="str">
            <v>programmering plc, for projektledelse, designe software, ansvar for validering, vedligeholdelse af data</v>
          </cell>
        </row>
        <row r="5">
          <cell r="C5" t="str">
            <v>Geotekniker</v>
          </cell>
          <cell r="D5" t="str">
            <v>Akademisk arbejde</v>
          </cell>
          <cell r="E5" t="str">
            <v>Indsamle data, Udføre feltarbejde</v>
          </cell>
        </row>
        <row r="6">
          <cell r="C6" t="str">
            <v>Jurist</v>
          </cell>
          <cell r="D6" t="str">
            <v>Akademisk arbejde</v>
          </cell>
          <cell r="E6" t="str">
            <v>gennemførelse af udbud, sagsbehandling, forvaltningsret, direktions og ministerbetjening, behandling af klager, juridisk sagsbehandling</v>
          </cell>
        </row>
        <row r="7">
          <cell r="C7" t="str">
            <v>Miljøingeniør</v>
          </cell>
          <cell r="D7" t="str">
            <v>Akademisk arbejde</v>
          </cell>
          <cell r="E7" t="str">
            <v>risk assessment, føre tilsyn, formidle viden, konceptuel forståelse, varetage myndighedsopgaver, miljøfaglig viden, for projektledelse</v>
          </cell>
        </row>
        <row r="8">
          <cell r="C8" t="str">
            <v>Økonomicontroller</v>
          </cell>
          <cell r="D8" t="str">
            <v>Akademisk arbejde</v>
          </cell>
          <cell r="E8" t="str">
            <v>understøtte økonomistyringen, opfølgning af budgetter, budget lægning, økonomi opgaver, lave regnskab, bogføring regnskabsopgaver</v>
          </cell>
        </row>
        <row r="9">
          <cell r="C9" t="str">
            <v>Bygningskonstruktør</v>
          </cell>
          <cell r="D9" t="str">
            <v>Bygge og anlæg</v>
          </cell>
          <cell r="E9" t="str">
            <v>styring af byggeprojekter, indhentning af tilbud, varetage planlægning, projektering, gennemførelse af udbud</v>
          </cell>
        </row>
        <row r="10">
          <cell r="C10" t="str">
            <v>Elektriker</v>
          </cell>
          <cell r="D10" t="str">
            <v>Bygge og anlæg</v>
          </cell>
          <cell r="E10" t="str">
            <v>fejlsøgning, vedligeholdelses opgaver, opsætning af kabeltræk, udføre installationer</v>
          </cell>
        </row>
        <row r="11">
          <cell r="C11" t="str">
            <v>Maskinfører</v>
          </cell>
          <cell r="D11" t="str">
            <v>Bygge og anlæg</v>
          </cell>
          <cell r="E11" t="str">
            <v>kørsel af entreprenørmaskiner, kørekort til forvogn (C), betjening af maskiner, betjene en gravemaskine</v>
          </cell>
        </row>
        <row r="12">
          <cell r="C12" t="str">
            <v>Murer</v>
          </cell>
          <cell r="D12" t="str">
            <v>Bygge og anlæg</v>
          </cell>
          <cell r="E12" t="str">
            <v>renovering, tig svejsning, betonelementer til byggeri, håndværket støbning</v>
          </cell>
        </row>
        <row r="13">
          <cell r="C13" t="str">
            <v>Specialarbejder, jord og beton</v>
          </cell>
          <cell r="D13" t="str">
            <v>Bygge og anlæg</v>
          </cell>
          <cell r="E13" t="str">
            <v>fræsning, armering, montage af anlæg, håndværket støbning, erfaring i betonskæring, belægning, støbning af fundamenter</v>
          </cell>
        </row>
        <row r="14">
          <cell r="C14" t="str">
            <v>Tagdækker</v>
          </cell>
          <cell r="D14" t="str">
            <v>Bygge og anlæg</v>
          </cell>
          <cell r="E14" t="str">
            <v>Tagdækning</v>
          </cell>
        </row>
        <row r="15">
          <cell r="C15" t="str">
            <v>Køkkenmedhjælper</v>
          </cell>
          <cell r="D15" t="str">
            <v>Hotel, restauration, køkken, kantine</v>
          </cell>
          <cell r="E15" t="str">
            <v>Rengøring af køkken, Udføre egenkontrol, varetagelse af køkkenfunktion, varemodtagelse, bestille varer, lave mad</v>
          </cell>
        </row>
        <row r="16">
          <cell r="C16" t="str">
            <v>Opvasker</v>
          </cell>
          <cell r="D16" t="str">
            <v>Hotel, restauration, køkken, kantine</v>
          </cell>
          <cell r="E16" t="str">
            <v>varetage rengøring, opvask i køkken, rengøring af køkkenet</v>
          </cell>
        </row>
        <row r="17">
          <cell r="C17" t="str">
            <v>Industrioperatør</v>
          </cell>
          <cell r="D17" t="str">
            <v>Industriel produktion</v>
          </cell>
          <cell r="E17" t="str">
            <v>teknisk sans, betjene procesanlæg, køre truck, pakke af lagervarer, montage arbejde</v>
          </cell>
        </row>
        <row r="18">
          <cell r="C18" t="str">
            <v>Procesoperatør</v>
          </cell>
          <cell r="D18" t="str">
            <v>Industriel produktion</v>
          </cell>
          <cell r="E18" t="str">
            <v>opsætning af maskiner, betjene procesanlæg, køre truck, varetagelse af lastbiler, udvikle arbejdsgange</v>
          </cell>
        </row>
        <row r="19">
          <cell r="C19" t="str">
            <v>Automekaniker</v>
          </cell>
          <cell r="D19" t="str">
            <v>Jern, metal og auto</v>
          </cell>
          <cell r="E19" t="str">
            <v>fejlsøgning, service opgaver, fremstilling af reparationsarbejde, god kundebetjening, vedligeholdelses opgaver</v>
          </cell>
        </row>
        <row r="20">
          <cell r="C20" t="str">
            <v>Industritekniker</v>
          </cell>
          <cell r="D20" t="str">
            <v>Jern, metal og auto</v>
          </cell>
          <cell r="E20" t="str">
            <v>programmering maskinanlæg, fræsning, styringsmæssige kompetencer, cnc programmering, mekanisk montage tilsvarende</v>
          </cell>
        </row>
        <row r="21">
          <cell r="C21" t="str">
            <v>Karosserismed / Karosseritekniker</v>
          </cell>
          <cell r="D21" t="str">
            <v>Jern, metal og auto</v>
          </cell>
          <cell r="E21" t="str">
            <v>Fokus på karosseritekniske kompetencer (f.eks. til reparation af el-biler)</v>
          </cell>
        </row>
        <row r="22">
          <cell r="C22" t="str">
            <v>Klejnsmed</v>
          </cell>
          <cell r="D22" t="str">
            <v>Jern, metal og auto</v>
          </cell>
          <cell r="E22" t="str">
            <v>svejsning, montage arbejde, tig svejsning</v>
          </cell>
        </row>
        <row r="23">
          <cell r="C23" t="str">
            <v>Mekaniker</v>
          </cell>
          <cell r="D23" t="str">
            <v>Jern, metal og auto</v>
          </cell>
          <cell r="E23" t="str">
            <v>fejlsøgning, service opgaver, fremstilling af reparationsarbejde, god kundebetjening, vedligeholdelses opgaver</v>
          </cell>
        </row>
        <row r="24">
          <cell r="C24" t="str">
            <v>Smed</v>
          </cell>
          <cell r="D24" t="str">
            <v>Jern, metal og auto</v>
          </cell>
          <cell r="E24" t="str">
            <v>svejsning, fræsning, montage arbejde, vedligehold af apparatur</v>
          </cell>
        </row>
        <row r="25">
          <cell r="C25" t="str">
            <v>Svejser</v>
          </cell>
          <cell r="D25" t="str">
            <v>Jern, metal og auto</v>
          </cell>
          <cell r="E25" t="str">
            <v>svejsning, tig svejsning, svejsning i stål, betjening af svejserobot, montage arbejde, fræsning</v>
          </cell>
        </row>
        <row r="26">
          <cell r="C26" t="str">
            <v>Lægesekretær</v>
          </cell>
          <cell r="D26" t="str">
            <v>Kontor, administration, regnskab og finans</v>
          </cell>
          <cell r="E26" t="str">
            <v>registrering af henvisninger, sundhedsplatformen, patientrelaterede opgaver, telefonkontakt med patienter, skrivning af notater</v>
          </cell>
        </row>
        <row r="27">
          <cell r="C27" t="str">
            <v>Landbrugsmedhjælper</v>
          </cell>
          <cell r="D27" t="str">
            <v>Landbrug, skovbrug, gartneri, fiskeri og dyrepleje</v>
          </cell>
          <cell r="E27" t="str">
            <v>pasning af grise, malkning af køer, pasning af søer, baggrund fra jordbrug, vedligehold af apparatur, fodre strø</v>
          </cell>
        </row>
        <row r="28">
          <cell r="C28" t="str">
            <v>Specialarbejder, grønne områder</v>
          </cell>
          <cell r="D28" t="str">
            <v>Landbrug, skovbrug, gartneri, fiskeri og dyrepleje</v>
          </cell>
          <cell r="E28" t="str">
            <v>vedligeholdelses opgaver, grønt vedligehold, kørekort til forvogn,  (C), stikle stiklinger, græsklipning, beskæring af træer, Kørekort BE</v>
          </cell>
        </row>
        <row r="29">
          <cell r="C29" t="str">
            <v>Kirketjener</v>
          </cell>
          <cell r="D29" t="str">
            <v>Pædagogisk, socialt og kirkeligt arbejde</v>
          </cell>
          <cell r="E29" t="str">
            <v>kirketjeneste ved gudstjenester, rengøring af kirken, vedligeholdelses opgaver, rengøring af sognehus, betjening af kirkekontor</v>
          </cell>
        </row>
        <row r="30">
          <cell r="C30" t="str">
            <v>Pædagog</v>
          </cell>
          <cell r="D30" t="str">
            <v>Pædagogisk, socialt og kirkeligt arbejde</v>
          </cell>
          <cell r="E30" t="str">
            <v>gennemføre undervisning, skabe læring, planlægge pædagogiske aktiviteter, kontakt til forældre, varetage understøttende undervisning, pædagogiske kundskaber</v>
          </cell>
        </row>
        <row r="31">
          <cell r="C31" t="str">
            <v>Rengøringsassistent</v>
          </cell>
          <cell r="D31" t="str">
            <v>Rengøring, ejendomsservice og renovation</v>
          </cell>
          <cell r="E31" t="str">
            <v>varetage rengøring, overholder rengøringsinstruktionerne</v>
          </cell>
        </row>
        <row r="32">
          <cell r="C32" t="str">
            <v>Butiksassistent</v>
          </cell>
          <cell r="D32" t="str">
            <v>Salg, indkøb og markedsføring</v>
          </cell>
          <cell r="E32" t="str">
            <v>varetage salg, god kundebetjening, varebestilling af butikken, salgsfremmende indsatser</v>
          </cell>
        </row>
        <row r="33">
          <cell r="C33" t="str">
            <v>Ekspedient</v>
          </cell>
          <cell r="D33" t="str">
            <v>Salg, indkøb og markedsføring</v>
          </cell>
          <cell r="E33" t="str">
            <v>varetage salg, god kundebetjening, varebestilling af butikken, varetage rengøring</v>
          </cell>
        </row>
        <row r="34">
          <cell r="C34" t="str">
            <v>Kundeservicemedarbejder</v>
          </cell>
          <cell r="D34" t="str">
            <v>Salg, indkøb og markedsføring</v>
          </cell>
          <cell r="E34" t="str">
            <v>kontakt med kunder, varetage salg, telefonisk kundeservice, formidle budskaber klart</v>
          </cell>
        </row>
        <row r="35">
          <cell r="C35" t="str">
            <v>Marketingmedarbejder</v>
          </cell>
          <cell r="D35" t="str">
            <v>Salg, indkøb og markedsføring</v>
          </cell>
          <cell r="E35" t="str">
            <v>Markedsføring, udvikle markedsføringen, digital marketing, sociale platforme, varetage planlægning, opsætte kampagner, varetage salg</v>
          </cell>
        </row>
        <row r="36">
          <cell r="C36" t="str">
            <v>Social- og sundhedsassistent</v>
          </cell>
          <cell r="D36" t="str">
            <v>Sundhed, omsorg og personlig pleje</v>
          </cell>
          <cell r="E36" t="str">
            <v>rehabiliterende tilgang, demens området, udføre omsorgsopgaver, psykiatrisk sygepleje, dokumentere elektronisk, håndtering af medicin</v>
          </cell>
        </row>
        <row r="37">
          <cell r="C37" t="str">
            <v>Social- og sundhedshjælper</v>
          </cell>
          <cell r="D37" t="str">
            <v>Sundhed, omsorg og personlig pleje</v>
          </cell>
          <cell r="E37" t="str">
            <v xml:space="preserve">rehabiliterende tilgang, demens området, udføre omsorgsopgaver, dokumentere </v>
          </cell>
        </row>
        <row r="38">
          <cell r="C38" t="str">
            <v>Sygeplejerske</v>
          </cell>
          <cell r="D38" t="str">
            <v>Sundhed, omsorg og personlig pleje</v>
          </cell>
          <cell r="E38" t="str">
            <v>sygeplejefaglig udredning, udføre sygeplejefaglige opgaver, psykiatrisk sygepleje, varetage komplekse sygeplejeopgaver, den akutte sygepleje</v>
          </cell>
        </row>
        <row r="39">
          <cell r="C39" t="str">
            <v>Chauffør, fragt, distribution, blandet kørsel</v>
          </cell>
          <cell r="D39" t="str">
            <v>Transport, post, lager- og maskinførerarbejde</v>
          </cell>
          <cell r="E39" t="str">
            <v>kørekort be, kørekort c, gyldigt eu kvalifikationsbevis, kørekort ce</v>
          </cell>
        </row>
        <row r="40">
          <cell r="C40" t="str">
            <v>Chauffør, persontransport</v>
          </cell>
          <cell r="D40" t="str">
            <v>Transport, post, lager- og maskinførerarbejde</v>
          </cell>
          <cell r="E40" t="str">
            <v xml:space="preserve">Befordring af bevægelseshæmmede, Flextrafik kørsel, </v>
          </cell>
        </row>
        <row r="41">
          <cell r="C41" t="str">
            <v>Chauffør, specialtransport</v>
          </cell>
          <cell r="D41" t="str">
            <v>Transport, post, lager- og maskinførerarbejde</v>
          </cell>
          <cell r="E41" t="str">
            <v>kørekort be, kørekort c, gyldigt eu kvalifikationsbevis, kørekort ce</v>
          </cell>
        </row>
        <row r="42">
          <cell r="C42" t="str">
            <v>Lager- og logistikmedarbejder</v>
          </cell>
          <cell r="D42" t="str">
            <v>Transport, post, lager- og maskinførerarbejde</v>
          </cell>
          <cell r="E42" t="str">
            <v>køre truck, arbejde med lager, varemodtagelse, sortering af varer, pakke af lagervarer</v>
          </cell>
        </row>
        <row r="43">
          <cell r="C43" t="str">
            <v>Truckfører</v>
          </cell>
          <cell r="D43" t="str">
            <v>Transport, post, lager- og maskinførerarbejde</v>
          </cell>
          <cell r="E43" t="str">
            <v>Truckkørsel, lagerarbejde, inspicere udstyr, betjene løfte- eller flytningsudstyr</v>
          </cell>
        </row>
        <row r="44">
          <cell r="C44" t="str">
            <v>Faglærer</v>
          </cell>
          <cell r="D44" t="str">
            <v>Undervisning og vejledning</v>
          </cell>
          <cell r="E44" t="str">
            <v>gennemføre undervisning, skabe læring, motivere eleverne, mestrer klasseledelse, planlægge uddannelsesforløb</v>
          </cell>
        </row>
        <row r="45">
          <cell r="C45" t="str">
            <v>Speciallærer</v>
          </cell>
          <cell r="D45" t="str">
            <v>Undervisning og vejledning</v>
          </cell>
          <cell r="E45" t="str">
            <v>Pædagogiske opgaver, deltagelse i undervisning, planlægning, dokumentation, give vejledning til elever med særlige behov</v>
          </cell>
        </row>
        <row r="46">
          <cell r="C46" t="str">
            <v>Underviser, social- og sundhedsskoler</v>
          </cell>
          <cell r="D46" t="str">
            <v>Undervisning og vejledning</v>
          </cell>
          <cell r="E46" t="str">
            <v>Gennemføre undervisning, pædagogik, sundhedsundervisning, planlægning, vejledning og rågivning af elever</v>
          </cell>
        </row>
        <row r="47">
          <cell r="C47" t="str">
            <v>Vagt</v>
          </cell>
          <cell r="D47" t="str">
            <v>Vagt, sikkerhed og overvågning</v>
          </cell>
          <cell r="E47" t="str">
            <v>Kundeservice, sikre sikkerheden, serviceminded, yde førstehjælp, dokumentere beviser</v>
          </cell>
        </row>
      </sheetData>
      <sheetData sheetId="2">
        <row r="2">
          <cell r="C2" t="str">
            <v>Adjunkt, professionshøjskole</v>
          </cell>
          <cell r="D2" t="str">
            <v>Akademisk arbejde</v>
          </cell>
        </row>
        <row r="3">
          <cell r="C3" t="str">
            <v>Automekaniker</v>
          </cell>
          <cell r="D3" t="str">
            <v>Jern, metal og auto</v>
          </cell>
        </row>
        <row r="4">
          <cell r="C4" t="str">
            <v>Butiksassistent</v>
          </cell>
          <cell r="D4" t="str">
            <v>Salg, indkøb og markedsføring</v>
          </cell>
        </row>
        <row r="5">
          <cell r="C5" t="str">
            <v>Bygningskonstruktør</v>
          </cell>
          <cell r="D5" t="str">
            <v>Bygge og anlæg</v>
          </cell>
        </row>
        <row r="6">
          <cell r="C6" t="str">
            <v>Byplanlægger</v>
          </cell>
          <cell r="D6" t="str">
            <v>Akademisk arbejde</v>
          </cell>
        </row>
        <row r="7">
          <cell r="C7" t="str">
            <v>Chauffør, persontransport</v>
          </cell>
          <cell r="D7" t="str">
            <v>Transport, post, lager- og maskinførerarbejde</v>
          </cell>
        </row>
        <row r="8">
          <cell r="C8" t="str">
            <v>Chauffør, fragt, distribution, blandet kørsel</v>
          </cell>
          <cell r="D8" t="str">
            <v>Transport, post, lager- og maskinførerarbejde</v>
          </cell>
        </row>
        <row r="9">
          <cell r="C9" t="str">
            <v>Chauffør, specialtransport</v>
          </cell>
          <cell r="D9" t="str">
            <v>Transport, post, lager- og maskinførerarbejde</v>
          </cell>
        </row>
        <row r="10">
          <cell r="C10" t="str">
            <v>Ekspedient</v>
          </cell>
          <cell r="D10" t="str">
            <v>Salg, indkøb og markedsføring</v>
          </cell>
        </row>
        <row r="11">
          <cell r="C11" t="str">
            <v>Elektriker</v>
          </cell>
          <cell r="D11" t="str">
            <v>Bygge og anlæg</v>
          </cell>
        </row>
        <row r="12">
          <cell r="C12" t="str">
            <v>Elektronikingeniør</v>
          </cell>
          <cell r="D12" t="str">
            <v>Akademisk arbejde</v>
          </cell>
        </row>
        <row r="13">
          <cell r="C13" t="str">
            <v>Faglærer</v>
          </cell>
          <cell r="D13" t="str">
            <v>Undervisning og vejledning</v>
          </cell>
        </row>
        <row r="14">
          <cell r="C14" t="str">
            <v>Geotekniker</v>
          </cell>
          <cell r="D14" t="str">
            <v>Akademisk arbejde</v>
          </cell>
        </row>
        <row r="15">
          <cell r="C15" t="str">
            <v>Industrioperatør</v>
          </cell>
          <cell r="D15" t="str">
            <v>Industriel produktion</v>
          </cell>
        </row>
        <row r="16">
          <cell r="C16" t="str">
            <v>Industritekniker</v>
          </cell>
          <cell r="D16" t="str">
            <v>Jern, metal og auto</v>
          </cell>
        </row>
        <row r="17">
          <cell r="C17" t="str">
            <v>Jurist</v>
          </cell>
          <cell r="D17" t="str">
            <v>Akademisk arbejde</v>
          </cell>
        </row>
        <row r="18">
          <cell r="C18" t="str">
            <v>Karosserismed / Karosseritekniker</v>
          </cell>
          <cell r="D18" t="str">
            <v>Jern, metal og auto</v>
          </cell>
        </row>
        <row r="19">
          <cell r="C19" t="str">
            <v>Kirketjener</v>
          </cell>
          <cell r="D19" t="str">
            <v>Pædagogisk, socialt og kirkeligt arbejde</v>
          </cell>
        </row>
        <row r="20">
          <cell r="C20" t="str">
            <v>Klejnsmed</v>
          </cell>
          <cell r="D20" t="str">
            <v>Jern, metal og auto</v>
          </cell>
        </row>
        <row r="21">
          <cell r="C21" t="str">
            <v>Kundeservicemedarbejder</v>
          </cell>
          <cell r="D21" t="str">
            <v>Salg, indkøb og markedsføring</v>
          </cell>
        </row>
        <row r="22">
          <cell r="C22" t="str">
            <v>Køkkenmedhjælper</v>
          </cell>
          <cell r="D22" t="str">
            <v>Hotel, restauration, køkken, kantine</v>
          </cell>
        </row>
        <row r="23">
          <cell r="C23" t="str">
            <v>Lager- og logistikmedarbejder</v>
          </cell>
          <cell r="D23" t="str">
            <v>Transport, post, lager- og maskinførerarbejde</v>
          </cell>
        </row>
        <row r="24">
          <cell r="C24" t="str">
            <v>Landbrugsmedhjælper</v>
          </cell>
          <cell r="D24" t="str">
            <v>Landbrug, skovbrug, gartneri, fiskeri og dyrepleje</v>
          </cell>
        </row>
        <row r="25">
          <cell r="C25" t="str">
            <v>Lægesekretær</v>
          </cell>
          <cell r="D25" t="str">
            <v>Kontor, administration, regnskab og finans</v>
          </cell>
        </row>
        <row r="26">
          <cell r="C26" t="str">
            <v>Marketingmedarbejder</v>
          </cell>
          <cell r="D26" t="str">
            <v>Salg, indkøb og markedsføring</v>
          </cell>
        </row>
        <row r="27">
          <cell r="C27" t="str">
            <v>Maskinfører</v>
          </cell>
          <cell r="D27" t="str">
            <v>Bygge og anlæg</v>
          </cell>
        </row>
        <row r="28">
          <cell r="C28" t="str">
            <v>Mekaniker</v>
          </cell>
          <cell r="D28" t="str">
            <v>Jern, metal og auto</v>
          </cell>
        </row>
        <row r="29">
          <cell r="C29" t="str">
            <v>Miljøingeniør</v>
          </cell>
          <cell r="D29" t="str">
            <v>Akademisk arbejde</v>
          </cell>
        </row>
        <row r="30">
          <cell r="C30" t="str">
            <v>Murer</v>
          </cell>
          <cell r="D30" t="str">
            <v>Bygge og anlæg</v>
          </cell>
        </row>
        <row r="31">
          <cell r="C31" t="str">
            <v>Opvasker</v>
          </cell>
          <cell r="D31" t="str">
            <v>Hotel, restauration, køkken, kantine</v>
          </cell>
        </row>
        <row r="32">
          <cell r="C32" t="str">
            <v>Procesoperatør</v>
          </cell>
          <cell r="D32" t="str">
            <v>Industriel produktion</v>
          </cell>
        </row>
        <row r="33">
          <cell r="C33" t="str">
            <v>Pædagog</v>
          </cell>
          <cell r="D33" t="str">
            <v>Pædagogisk, socialt og kirkeligt arbejde</v>
          </cell>
        </row>
        <row r="34">
          <cell r="C34" t="str">
            <v>Rengøringsassistent</v>
          </cell>
          <cell r="D34" t="str">
            <v>Rengøring, ejendomsservice og renovation</v>
          </cell>
        </row>
        <row r="35">
          <cell r="C35" t="str">
            <v>Smed</v>
          </cell>
          <cell r="D35" t="str">
            <v>Jern, metal og auto</v>
          </cell>
        </row>
        <row r="36">
          <cell r="C36" t="str">
            <v>Social- og sundhedsassistent</v>
          </cell>
          <cell r="D36" t="str">
            <v>Sundhed, omsorg og personlig pleje</v>
          </cell>
        </row>
        <row r="37">
          <cell r="C37" t="str">
            <v>Social- og sundhedshjælper</v>
          </cell>
          <cell r="D37" t="str">
            <v>Sundhed, omsorg og personlig pleje</v>
          </cell>
        </row>
        <row r="38">
          <cell r="C38" t="str">
            <v>Specialarbejder, grønne områder</v>
          </cell>
          <cell r="D38" t="str">
            <v>Landbrug, skovbrug, gartneri, fiskeri og dyrepleje</v>
          </cell>
        </row>
        <row r="39">
          <cell r="C39" t="str">
            <v>Specialarbejder, jord og beton</v>
          </cell>
          <cell r="D39" t="str">
            <v>Bygge og anlæg</v>
          </cell>
        </row>
        <row r="40">
          <cell r="C40" t="str">
            <v>Speciallærer</v>
          </cell>
          <cell r="D40" t="str">
            <v>Undervisning og vejledning</v>
          </cell>
        </row>
        <row r="41">
          <cell r="C41" t="str">
            <v>Svejser</v>
          </cell>
          <cell r="D41" t="str">
            <v>Jern, metal og auto</v>
          </cell>
        </row>
        <row r="42">
          <cell r="C42" t="str">
            <v>Sygeplejerske</v>
          </cell>
          <cell r="D42" t="str">
            <v>Sundhed, omsorg og personlig pleje</v>
          </cell>
        </row>
        <row r="43">
          <cell r="C43" t="str">
            <v>Tagdækker</v>
          </cell>
          <cell r="D43" t="str">
            <v>Bygge og anlæg</v>
          </cell>
        </row>
        <row r="44">
          <cell r="C44" t="str">
            <v>Truckfører</v>
          </cell>
          <cell r="D44" t="str">
            <v>Transport, post, lager- og maskinførerarbejde</v>
          </cell>
        </row>
        <row r="45">
          <cell r="C45" t="str">
            <v>Underviser, social- og sundhedsskoler</v>
          </cell>
          <cell r="D45" t="str">
            <v>Undervisning og vejledning</v>
          </cell>
        </row>
        <row r="46">
          <cell r="C46" t="str">
            <v>Vagt</v>
          </cell>
          <cell r="D46" t="str">
            <v>Vagt, sikkerhed og overvågning</v>
          </cell>
        </row>
        <row r="47">
          <cell r="C47" t="str">
            <v>Økonomicontroller</v>
          </cell>
          <cell r="D47" t="str">
            <v>Akademisk arbejde</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Elektriker</v>
          </cell>
          <cell r="D2" t="str">
            <v>Bygge- og anlæg</v>
          </cell>
          <cell r="E2" t="str">
            <v>Fejlfinding, vedligeholdelse, teknisk forståelse, IT kendskab, reparationer, serviceopgaver, montage, spjældarbejde</v>
          </cell>
        </row>
        <row r="3">
          <cell r="C3" t="str">
            <v>Kok</v>
          </cell>
          <cell r="D3" t="str">
            <v>Hotel og restaurant</v>
          </cell>
          <cell r="E3" t="str">
            <v>Egenkontrol, madlavning, rengøring, skabe gode kundeoplevelser, bestille varer, planlægning af menuer, højt serviceniveau</v>
          </cell>
        </row>
        <row r="4">
          <cell r="C4" t="str">
            <v>Tjener</v>
          </cell>
          <cell r="D4" t="str">
            <v>Hotel og restaurant</v>
          </cell>
          <cell r="E4" t="str">
            <v>Skabe gode kundeoplevelser, højt serviceniveau, rengøring, servering, kassopgørelse, præsentation af menuer</v>
          </cell>
        </row>
        <row r="5">
          <cell r="C5" t="str">
            <v>Offshorearbejder</v>
          </cell>
          <cell r="D5" t="str">
            <v>Industriel produktion</v>
          </cell>
          <cell r="E5" t="str">
            <v>Ingen kompetencer i kompetenceværktøj</v>
          </cell>
        </row>
        <row r="6">
          <cell r="C6" t="str">
            <v>Smed</v>
          </cell>
          <cell r="D6" t="str">
            <v>Jern, metal og auto</v>
          </cell>
          <cell r="E6" t="str">
            <v>gaffeltruck B, svejsning, reperationer, tegningsforståelse, teknisk forståelse, montage, vedligeholdelse, IT kundskab, hydraulik</v>
          </cell>
        </row>
        <row r="7">
          <cell r="C7" t="str">
            <v>Rengøringsassistent</v>
          </cell>
          <cell r="D7" t="str">
            <v>Rengøring, ejendomsservice og renovation</v>
          </cell>
          <cell r="E7" t="str">
            <v>Rengøring af kontorer, rengøring af toiletter, rengøring af private hjem, højt serviceniveau, erhvervsrengøring</v>
          </cell>
        </row>
        <row r="8">
          <cell r="C8" t="str">
            <v>Rengøringstekniker</v>
          </cell>
          <cell r="D8" t="str">
            <v>Rengøring, ejendomsservice og renovation</v>
          </cell>
          <cell r="E8" t="str">
            <v>Ingen kompetencer i kompetenceværktøj</v>
          </cell>
        </row>
        <row r="9">
          <cell r="C9" t="str">
            <v>Butiksassistent</v>
          </cell>
          <cell r="D9" t="str">
            <v>Salg, indkøb og markedsføring</v>
          </cell>
          <cell r="E9" t="str">
            <v>Højt serviceniveau, skabe gode kundeoplevelser, kassebetjening, levere en salgsklar butik, kundebetjening, vareopfyldning, salg, kundeservice, rengøring af butik, håndtering af flasker</v>
          </cell>
        </row>
        <row r="10">
          <cell r="C10" t="str">
            <v>Kundeservicemedarbejder</v>
          </cell>
          <cell r="D10" t="str">
            <v>Salg, indkøb og markedsføring</v>
          </cell>
          <cell r="E10" t="str">
            <v>IT kundskab, Microsoft Office, salg</v>
          </cell>
        </row>
        <row r="11">
          <cell r="C11" t="str">
            <v>Social- og sundhedshjælper</v>
          </cell>
          <cell r="D11" t="str">
            <v>Sundhed, omsorg og personlig pleje</v>
          </cell>
          <cell r="E11" t="str">
            <v>Rehabilitering, samarbejde med borgere, dokumentation, samarbejde med pårørende, IT kendskab, ældre borgere, hjemmepleje, anerkendende tilgang</v>
          </cell>
        </row>
        <row r="12">
          <cell r="C12" t="str">
            <v>Buschauffør</v>
          </cell>
          <cell r="D12" t="str">
            <v>Transport, post, lager og maskinførerarbejde</v>
          </cell>
          <cell r="E12" t="str">
            <v>BAB 1 - befordring af bevægelseshæmmede, EU kvalifikationsbevis, kørekort D, førerkort, højt serviceniveau, JSON, teknisk forståelse, flextrafik, kørekort C</v>
          </cell>
        </row>
        <row r="13">
          <cell r="C13" t="str">
            <v>Chauffør, dyretransport</v>
          </cell>
          <cell r="D13" t="str">
            <v>Transport, post, lager og maskinførerarbejde</v>
          </cell>
          <cell r="E13" t="str">
            <v>Ingen kompetencer i kompetenceværktøj</v>
          </cell>
        </row>
        <row r="14">
          <cell r="C14" t="str">
            <v>Chauffør, fragt, distribution, blandet kørsel</v>
          </cell>
          <cell r="D14" t="str">
            <v>Transport, post, lager og maskinførerarbejde</v>
          </cell>
          <cell r="E14" t="str">
            <v>Kørekort C, førerkort, EU kvalifikationsbevis, kørekort CE, ADR bevis, Kørekort BE, Gaffeltruck B</v>
          </cell>
        </row>
        <row r="15">
          <cell r="C15" t="str">
            <v>Chauffør, persontransport</v>
          </cell>
          <cell r="D15" t="str">
            <v>Transport, post, lager og maskinførerarbejde</v>
          </cell>
          <cell r="E15" t="str">
            <v>Flextrafik, BAB 1 - befordring af bevægelseshæmmede, førstehjælpsbevis, EU kvalifikationsbevis, førerkort, chaufførkort til taxa, højt serviceniveau, liftvogn, trappemaskine</v>
          </cell>
        </row>
        <row r="16">
          <cell r="C16" t="str">
            <v>Taxachauffør</v>
          </cell>
          <cell r="D16" t="str">
            <v>Transport, post, lager og maskinførerarbejde</v>
          </cell>
          <cell r="E16" t="str">
            <v>Chaufførkort til taxa, BAB 1 - befordring af bevægelseshæmmede, førstehjælpsbevis, EU kvalifikationsbevis, flextrafik, førerkort, BAB 3A - befordring af bevægelseshæmmede, højt serviceniveau, lokalkendskab</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Elektriker</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sportresume"/>
      <sheetName val="Besvarelsesskema - kurser"/>
      <sheetName val="Liste over stillingsbetegnelser"/>
      <sheetName val="SKJULT stillingsbetegnelser"/>
      <sheetName val="Kompetenceordjan2023"/>
    </sheetNames>
    <sheetDataSet>
      <sheetData sheetId="0" refreshError="1"/>
      <sheetData sheetId="1" refreshError="1"/>
      <sheetData sheetId="2">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g.dk/uddannelser/akademiuddannelser/serviceprodit/akademiuddannelsen-i-miljoeteknologi/ressourcer-affald-og-genanvendelse-akademiuddannelsen-i-miljoeteknologi" TargetMode="External"/><Relationship Id="rId21" Type="http://schemas.openxmlformats.org/officeDocument/2006/relationships/hyperlink" Target="https://www.sevu.dk/sites/default/files/2022-08/49980%20M%C3%A5lbeskrivelse.pdf" TargetMode="External"/><Relationship Id="rId42" Type="http://schemas.openxmlformats.org/officeDocument/2006/relationships/hyperlink" Target="https://www.ug.dk/uddannelser/arbejdsmarkedsuddannelseramu/byggeanlaegogindustri/bygge-og-anlaegsopgaver-i-lettere-materialer/vaegkonstruktion-opstilling-og-beklaedning" TargetMode="External"/><Relationship Id="rId63" Type="http://schemas.openxmlformats.org/officeDocument/2006/relationships/hyperlink" Target="https://www.dnv.dk/training/grundlaeggende-kvalitetsledelse-28426?utm_source=google&amp;utm_medium=cpc&amp;utm_campaign=120471139333&amp;utm_term=iso%209001%20kurser&amp;gad_source=1&amp;gclid=CjwKCAiAlJKuBhAdEiwAnZb7lZs0m_1HJVNuaX2cWe-M9OuhDzZf_3CKf0SEvxIq98p8utreg2_EaBoCikMQAvD_BwE" TargetMode="External"/><Relationship Id="rId84" Type="http://schemas.openxmlformats.org/officeDocument/2006/relationships/hyperlink" Target="https://cadskolen.dk/kurser/kurser-for-ledige/revit/revit-architecture/" TargetMode="External"/><Relationship Id="rId138" Type="http://schemas.openxmlformats.org/officeDocument/2006/relationships/hyperlink" Target="https://www.ug.dk/uddannelser/arbejdsmarkedsuddannelseramu/serviceerhvervene/vagtservice/grundlaeggende-vagt-2" TargetMode="External"/><Relationship Id="rId159" Type="http://schemas.openxmlformats.org/officeDocument/2006/relationships/hyperlink" Target="https://www.teknologisk.dk/kurser/gdpr-faa-overblik-og-indblik-paa-en-dag/k86264" TargetMode="External"/><Relationship Id="rId170" Type="http://schemas.openxmlformats.org/officeDocument/2006/relationships/hyperlink" Target="http://www.erhvervs-konsulenterne.dk/sw/frontend/show.asp?parent=616105&amp;leftmenu_parent=288103&amp;layout=1" TargetMode="External"/><Relationship Id="rId191" Type="http://schemas.openxmlformats.org/officeDocument/2006/relationships/hyperlink" Target="https://www.kp.dk/videreuddannelser/sprogudviklende-undervisning-og-co-teaching/" TargetMode="External"/><Relationship Id="rId205" Type="http://schemas.openxmlformats.org/officeDocument/2006/relationships/hyperlink" Target="https://nyledige.dk/kurser/web-programmering-og-grafisk-design/webudvikling-for-begyndere/" TargetMode="External"/><Relationship Id="rId226" Type="http://schemas.openxmlformats.org/officeDocument/2006/relationships/hyperlink" Target="https://nyledige.dk/kurser/ledelse-projektledelse-og-kommunikation/kommunikation-i-praksis-inklusiv-chatgpt-og-kunstig-intelligens-ai/" TargetMode="External"/><Relationship Id="rId247" Type="http://schemas.openxmlformats.org/officeDocument/2006/relationships/hyperlink" Target="https://www.itucation.dk/wp-content/uploads/2024/01/Grafisk-Design-og-UI-Inkl.-ChatGPT-AI-Vaerktoejer.pdf" TargetMode="External"/><Relationship Id="rId107" Type="http://schemas.openxmlformats.org/officeDocument/2006/relationships/hyperlink" Target="https://www.ug.dk/uddannelser/akademiuddannelser/serviceprodit/akademiuddannelsen-i-miljoeteknologi/ressourcer-affald-og-genanvendelse-akademiuddannelsen-i-miljoeteknologi" TargetMode="External"/><Relationship Id="rId11" Type="http://schemas.openxmlformats.org/officeDocument/2006/relationships/hyperlink" Target="https://www.ug.dk/uddannelser/akademiuddannelser/merkantil/akademiuddannelsen-i-salg-og-markedsfoering/e-handel-akademiuddannelsen-i-salg-og-markedsfoering" TargetMode="External"/><Relationship Id="rId32" Type="http://schemas.openxmlformats.org/officeDocument/2006/relationships/hyperlink" Target="https://eur02.safelinks.protection.outlook.com/?url=https%3A%2F%2Fimprovebusiness.dk%2Fkommune%2F&amp;data=05%7C02%7C%7Cb4fa1061ee0e4bc2eaad08dc2c73fc7d%7C769058ab4487418f8b6cf4b48243edd7%7C0%7C0%7C638434123876008399%7CUnknown%7CTWFpbGZsb3d8eyJWIjoiMC4wLjAwMDAiLCJQIjoiV2luMzIiLCJBTiI6Ik1haWwiLCJXVCI6Mn0%3D%7C0%7C%7C%7C&amp;sdata=JiSt1pyExiMdBIL6oCJqpgIgsEVCus89xNLIjkjsbQw%3D&amp;reserved=0" TargetMode="External"/><Relationship Id="rId53" Type="http://schemas.openxmlformats.org/officeDocument/2006/relationships/hyperlink" Target="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TargetMode="External"/><Relationship Id="rId74" Type="http://schemas.openxmlformats.org/officeDocument/2006/relationships/hyperlink" Target="https://www.itucation.dk/wp-content/uploads/2024/01/Digital-Markedsfoering-inkl.-Google-Certificering-ChatGPT-AI-Vaerktoejer.pdf" TargetMode="External"/><Relationship Id="rId128" Type="http://schemas.openxmlformats.org/officeDocument/2006/relationships/hyperlink" Target="https://www.ug.dk/uddannelser/akademiuddannelser/ledelse/akademiuddannelsen-i-ledelse/coaching-og-konflikthaandtering-akademiuddannelsen-i-ledelse" TargetMode="External"/><Relationship Id="rId149" Type="http://schemas.openxmlformats.org/officeDocument/2006/relationships/hyperlink" Target="https://www.lederne.dk/kompetencecenter/kurser/forandringsledelse-i-praksis?gad_source=1&amp;gclid=CjwKCAiA29auBhBxEiwAnKcSqlsXe00NBiEUyTzuV6BhRZyaMeEVHKioVU3y26MCIZHIYuPhfxK2whoClxAQAvD_BwE" TargetMode="External"/><Relationship Id="rId5" Type="http://schemas.openxmlformats.org/officeDocument/2006/relationships/hyperlink" Target="https://www.ug.dk/uddannelser/akademiuddannelser/ledelse/akademiuddannelsen-i-ledelse/projektledelse-akademiuddannelsen-i-ledelse" TargetMode="External"/><Relationship Id="rId95" Type="http://schemas.openxmlformats.org/officeDocument/2006/relationships/hyperlink" Target="https://www.ug.dk/uddannelser/akademiuddannelser/ledelse/akademiuddannelsen-i-ledelse/projektledelse-akademiuddannelsen-i-ledelse" TargetMode="External"/><Relationship Id="rId160" Type="http://schemas.openxmlformats.org/officeDocument/2006/relationships/hyperlink" Target="https://www.teknologisk.dk/kurser/teknologiforstaaelse-for-jurister-laer-om-it-teknik-i-et-persondataretligt-perspektiv/k90368" TargetMode="External"/><Relationship Id="rId181" Type="http://schemas.openxmlformats.org/officeDocument/2006/relationships/hyperlink" Target="https://www.itucation.dk/wp-content/uploads/2024/01/Loen-Personalejura-inkl.-loensystemer-HR-MS-Office.pdf" TargetMode="External"/><Relationship Id="rId216" Type="http://schemas.openxmlformats.org/officeDocument/2006/relationships/hyperlink" Target="https://www.ug.dk/uddannelser/arbejdsmarkedsuddannelseramu/byggeanlaegogindustri/bygge-og-anlaegsopgaver-i-lettere-materialer/pcb-haandtering-fjernelse-og-bortskaffelse" TargetMode="External"/><Relationship Id="rId237" Type="http://schemas.openxmlformats.org/officeDocument/2006/relationships/hyperlink" Target="https://metier.dk/kursus-uddannelse/scrum-master/" TargetMode="External"/><Relationship Id="rId22" Type="http://schemas.openxmlformats.org/officeDocument/2006/relationships/hyperlink" Target="https://www.sevu.dk/sites/default/files/2022-12/20922%20M%C3%A5lbeskrivelse.pdf" TargetMode="External"/><Relationship Id="rId43" Type="http://schemas.openxmlformats.org/officeDocument/2006/relationships/hyperlink" Target="https://www.ug.dk/uddannelser/arbejdsmarkedsuddannelseramu/byggeanlaegogindustri/bygge-og-anlaegsopgaver-i-lettere-materialer/raad-og-svamp-udbedring-af-raad-svamp-og-insekt" TargetMode="External"/><Relationship Id="rId64" Type="http://schemas.openxmlformats.org/officeDocument/2006/relationships/hyperlink" Target="https://www.ds.dk/da/ydelser/kurser/laer-om-kvalitetsledelse-for-medicinsk-udstyr-iso-13485" TargetMode="External"/><Relationship Id="rId118" Type="http://schemas.openxmlformats.org/officeDocument/2006/relationships/hyperlink" Target="https://www.ug.dk/uddannelser/akademiuddannelser/serviceprodit/akademiuddannelsen-i-informationsteknologi/videregaaende-programmering-akademiuddannelsen-i-informationsteknologi" TargetMode="External"/><Relationship Id="rId139" Type="http://schemas.openxmlformats.org/officeDocument/2006/relationships/hyperlink" Target="https://www.ug.dk/job/job-fordelt-paa-erhvervsomraader/transportlagerogmaskinfoererarb/vejtrans/chauffoer-persontransport-job" TargetMode="External"/><Relationship Id="rId85" Type="http://schemas.openxmlformats.org/officeDocument/2006/relationships/hyperlink" Target="https://nyledige.dk/kurser/ledelse-og-projektledelse/prince2/" TargetMode="External"/><Relationship Id="rId150" Type="http://schemas.openxmlformats.org/officeDocument/2006/relationships/hyperlink" Target="https://www.ug.dk/uddannelser/akademiuddannelser/serviceprodit/akademiuddannelsen-i-byggeteknologi/byggeteknik-mindre-byggerier-akademiuddannelsen-i-byggeteknologi" TargetMode="External"/><Relationship Id="rId171" Type="http://schemas.openxmlformats.org/officeDocument/2006/relationships/hyperlink" Target="http://www.erhvervs-konsulenterne.dk/sw/frontend/show.asp?parent=606098&amp;leftmenu_parent=288103&amp;layout=1" TargetMode="External"/><Relationship Id="rId192" Type="http://schemas.openxmlformats.org/officeDocument/2006/relationships/hyperlink" Target="https://www.kp.dk/videreuddannelser/naturfagsvejleder/" TargetMode="External"/><Relationship Id="rId206" Type="http://schemas.openxmlformats.org/officeDocument/2006/relationships/hyperlink" Target="https://nyledige.dk/kurser/ledelse-projektledelse-og-kommunikation/projektledelse-agil-ledelse-og-scrum/" TargetMode="External"/><Relationship Id="rId227" Type="http://schemas.openxmlformats.org/officeDocument/2006/relationships/hyperlink" Target="https://cadskolen.dk/kurser/kurser-for-ledige/revit/revit-architecture/" TargetMode="External"/><Relationship Id="rId248" Type="http://schemas.openxmlformats.org/officeDocument/2006/relationships/hyperlink" Target="https://www.itucation.dk/wp-content/uploads/2024/01/Digital-Markedsfoering-inkl.-Google-Certificering-ChatGPT-AI-Vaerktoejer.pdf" TargetMode="External"/><Relationship Id="rId12" Type="http://schemas.openxmlformats.org/officeDocument/2006/relationships/hyperlink" Target="https://www.ug.dk/uddannelser/akademiuddannelser/ledelse/akademiuddannelsen-i-ledelse/coaching-og-konflikthaandtering-akademiuddannelsen-i-ledelse" TargetMode="External"/><Relationship Id="rId17" Type="http://schemas.openxmlformats.org/officeDocument/2006/relationships/hyperlink" Target="https://www.sevu.dk/sites/default/files/2021-03/42834%20M%C3%A5lbeskrivelse.pdf" TargetMode="External"/><Relationship Id="rId33" Type="http://schemas.openxmlformats.org/officeDocument/2006/relationships/hyperlink" Target="https://www.itucation.dk/wp-content/uploads/2024/01/Microsoft-365-Microsoft-Azure-og-IT-sikkerhed.pdf" TargetMode="External"/><Relationship Id="rId38" Type="http://schemas.openxmlformats.org/officeDocument/2006/relationships/hyperlink" Target="https://www.itucation.dk/wp-content/uploads/2024/01/GMP-inkl.-Kommunikation-Projektstyring-MS-Office.pdf" TargetMode="External"/><Relationship Id="rId59" Type="http://schemas.openxmlformats.org/officeDocument/2006/relationships/hyperlink" Target="https://nyledige.dk/kurser/amu/erp-introkursus/?gclid=CjwKCAiAlJKuBhAdEiwAnZb7le0ckzwTcjxmUK_lb93XlDMfjUQfXpieRSBCqMe3XopEdUCPJc1k9xoCcnIQAvD_BwE" TargetMode="External"/><Relationship Id="rId103" Type="http://schemas.openxmlformats.org/officeDocument/2006/relationships/hyperlink" Target="https://www.ug.dk/uddannelser/akademiuddannelser/merkantil/akademiuddannelsen-i-salg-og-markedsfoering/e-handel-akademiuddannelsen-i-salg-og-markedsfoering" TargetMode="External"/><Relationship Id="rId108" Type="http://schemas.openxmlformats.org/officeDocument/2006/relationships/hyperlink" Target="https://www.ug.dk/uddannelser/akademiuddannelser/serviceprodit/akademiuddannelsen-i-miljoeteknologi/kemikalielovgivning-og-styring-akademiuddannelsen-i-miljoeteknologi" TargetMode="External"/><Relationship Id="rId12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129" Type="http://schemas.openxmlformats.org/officeDocument/2006/relationships/hyperlink" Target="https://www.ug.dk/uddannelser/akademiuddannelser/ledelse/akademiuddannelsen-i-ledelse/coaching-og-konflikthaandtering-akademiuddannelsen-i-ledelse" TargetMode="External"/><Relationship Id="rId54" Type="http://schemas.openxmlformats.org/officeDocument/2006/relationships/hyperlink" Target="https://www.teknologisk.dk/kurser/excel-grundlaeggende/k87474" TargetMode="External"/><Relationship Id="rId70" Type="http://schemas.openxmlformats.org/officeDocument/2006/relationships/hyperlink" Target="https://www.itucation.dk/wp-content/uploads/2024/01/Python-Programmering-Fra-Grundlaeggende-til-Avanceret.pdf" TargetMode="External"/><Relationship Id="rId75" Type="http://schemas.openxmlformats.org/officeDocument/2006/relationships/hyperlink" Target="https://www.northcreative.dk/video-producer-uddannelsen" TargetMode="External"/><Relationship Id="rId91"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96" Type="http://schemas.openxmlformats.org/officeDocument/2006/relationships/hyperlink" Target="https://www.ug.dk/uddannelser/akademiuddannelser/serviceprodit/akademiuddannelsen-i-miljoeteknologi/csr-og-cirkulaer-oekonomi-akademiuddannelsen-i-miljoeteknologi" TargetMode="External"/><Relationship Id="rId140" Type="http://schemas.openxmlformats.org/officeDocument/2006/relationships/hyperlink" Target="https://voksenuddannelse.dk/soeg/uddannelser/akademi/filtrering/kurs?type=akademi&amp;titel=ESG-rapportering%20(akademiuddannelsen%20i%20b%C3%A6redygtighed%20og%20gr%C3%B8n%20omstilling)&amp;tilmeldingsfrist=true&amp;kviknummer=8d4f0b2ee773ee11a363005056b2d348" TargetMode="External"/><Relationship Id="rId145" Type="http://schemas.openxmlformats.org/officeDocument/2006/relationships/hyperlink" Target="https://www.ug.dk/uddannelser/professionsbacheloruddannelser/overbygningsuddannelser/it-sikkerhed" TargetMode="External"/><Relationship Id="rId161" Type="http://schemas.openxmlformats.org/officeDocument/2006/relationships/hyperlink" Target="https://www.pharmakon.dk/kurser/life-science/gmp/grundlaeggende-gmp-5667/" TargetMode="External"/><Relationship Id="rId166" Type="http://schemas.openxmlformats.org/officeDocument/2006/relationships/hyperlink" Target="https://aarch.dk/kursus-i-revit-architecture/" TargetMode="External"/><Relationship Id="rId182" Type="http://schemas.openxmlformats.org/officeDocument/2006/relationships/hyperlink" Target="https://www.itucation.dk/wp-content/uploads/2024/01/Ejendomsadministrator-inkl.-Kommunikation-Bogfoering.pdf" TargetMode="External"/><Relationship Id="rId187" Type="http://schemas.openxmlformats.org/officeDocument/2006/relationships/hyperlink" Target="https://dk.specialisterne.com/specialisterne-academy/" TargetMode="External"/><Relationship Id="rId217" Type="http://schemas.openxmlformats.org/officeDocument/2006/relationships/hyperlink" Target="https://www.ug.dk/uddannelser/arbejdsmarkedsuddannelseramu/byggeanlaegogindustri/diamantskaering-nedrivning-og-ressourcehaandtering/sikkerhed-ved-arbejde-med-asbestholdige-materialer" TargetMode="External"/><Relationship Id="rId1" Type="http://schemas.openxmlformats.org/officeDocument/2006/relationships/hyperlink" Target="https://www.ug.dk/uddannelser/akademiuddannelser/serviceprodit/akademiuddannelsen-i-byggekoordination/it-i-udfoerelsesfasen-akademiuddannelsen-i-byggekoordination" TargetMode="External"/><Relationship Id="rId6"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212" Type="http://schemas.openxmlformats.org/officeDocument/2006/relationships/hyperlink" Target="https://www.ug.dk/uddannelser/arbejdsmarkedsuddannelseramu/serviceerhvervene/ejendomsservice/ejendomsdrift-forebyggelse-af-skader-og-eftersyn" TargetMode="External"/><Relationship Id="rId233" Type="http://schemas.openxmlformats.org/officeDocument/2006/relationships/hyperlink" Target="https://nyledige.dk/kurser/oekonomi-administration-og-salg/ejendomsadministrator-godkendt-kursus-for-ledige/" TargetMode="External"/><Relationship Id="rId238" Type="http://schemas.openxmlformats.org/officeDocument/2006/relationships/hyperlink" Target="https://www.ug.dk/uddannelser/akademiuddannelser/serviceprodit/akademiuddannelsen-i-miljoeteknologi/csr-og-cirkulaer-oekonomi-akademiuddannelsen-i-miljoeteknologi" TargetMode="External"/><Relationship Id="rId23" Type="http://schemas.openxmlformats.org/officeDocument/2006/relationships/hyperlink" Target="https://www.sevu.dk/fevu/introduktion-til-foerstehjaelp-paa-jobbet" TargetMode="External"/><Relationship Id="rId28" Type="http://schemas.openxmlformats.org/officeDocument/2006/relationships/hyperlink" Target="https://www.sevu.dk/sites/default/files/2021-03/44627%20M%C3%A5lbeskrivelse.pdf" TargetMode="External"/><Relationship Id="rId49" Type="http://schemas.openxmlformats.org/officeDocument/2006/relationships/hyperlink" Target="https://www.ug.dk/uddannelser/arbejdsmarkedsuddannelseramu/byggeanlaegogindustri/gulvlaegning-og-vaadrumsopgaver-med-vaadrumssikring/vaadrumssikring" TargetMode="External"/><Relationship Id="rId114"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119" Type="http://schemas.openxmlformats.org/officeDocument/2006/relationships/hyperlink" Target="https://www.ug.dk/uddannelser/akademiuddannelser/serviceprodit/akademiuddannelsen-i-informationsteknologi/videregaaende-programmering-akademiuddannelsen-i-informationsteknologi" TargetMode="External"/><Relationship Id="rId44" Type="http://schemas.openxmlformats.org/officeDocument/2006/relationships/hyperlink" Target="https://www.ug.dk/uddannelser/arbejdsmarkedsuddannelseramu/serviceerhvervene/vagtservice/grundlaeggende-vagt-2" TargetMode="External"/><Relationship Id="rId60" Type="http://schemas.openxmlformats.org/officeDocument/2006/relationships/hyperlink" Target="https://www.teknologisk.dk/kurser/gdpr-faa-overblik-og-indblik-paa-en-dag/k86264" TargetMode="External"/><Relationship Id="rId65" Type="http://schemas.openxmlformats.org/officeDocument/2006/relationships/hyperlink" Target="https://www.northcreative.dk/video-producer-uddannelsen" TargetMode="External"/><Relationship Id="rId81" Type="http://schemas.openxmlformats.org/officeDocument/2006/relationships/hyperlink" Target="https://www.dk.specialisterne.com/specialisterne-academy/" TargetMode="External"/><Relationship Id="rId86" Type="http://schemas.openxmlformats.org/officeDocument/2006/relationships/hyperlink" Target="https://www.itucation.dk/kurser-for-ledige/gdpr-iso-27001-inkl-persondataforordningen/" TargetMode="External"/><Relationship Id="rId130" Type="http://schemas.openxmlformats.org/officeDocument/2006/relationships/hyperlink" Target="https://www.ug.dk/uddannelser/akademiuddannelser/serviceprodit/akademiuddannelsen-i-miljoeteknologi/ressourcer-affald-og-genanvendelse-akademiuddannelsen-i-miljoeteknologi" TargetMode="External"/><Relationship Id="rId135" Type="http://schemas.openxmlformats.org/officeDocument/2006/relationships/hyperlink" Target="https://www.ug.dk/uddannelser/akademiuddannelser/merkantil/akademiuddannelsen-i-salg-og-markedsfoering/salg-og-salgspsykologi-akademiuddannelsen-i-salg-og-markedsfoering" TargetMode="External"/><Relationship Id="rId151" Type="http://schemas.openxmlformats.org/officeDocument/2006/relationships/hyperlink" Target="https://www.ug.dk/uddannelser/akademiuddannelser/serviceprodit/akademiuddannelsen-i-byggeteknologi/baeredygtigt-byggeri-akademiuddannelsen-i-byggeteknologi" TargetMode="External"/><Relationship Id="rId156" Type="http://schemas.openxmlformats.org/officeDocument/2006/relationships/hyperlink" Target="https://www.teknologisk.dk/kurser/excel-grundlaeggende/k87474" TargetMode="External"/><Relationship Id="rId177" Type="http://schemas.openxmlformats.org/officeDocument/2006/relationships/hyperlink" Target="https://www.itucation.dk/wp-content/uploads/2024/01/Python-Programmering-Fra-Grundlaeggende-til-Avanceret.pdf" TargetMode="External"/><Relationship Id="rId198" Type="http://schemas.openxmlformats.org/officeDocument/2006/relationships/hyperlink" Target="https://www.nti-group.com/dk/nti-catalog/course/revit-architecture-kursus-for-ledige/" TargetMode="External"/><Relationship Id="rId172" Type="http://schemas.openxmlformats.org/officeDocument/2006/relationships/hyperlink" Target="https://nyledige.dk/kurser/oekonomi-administration-og-salg/ejendomsadministrator-godkendt-kursus-for-ledige/" TargetMode="External"/><Relationship Id="rId193" Type="http://schemas.openxmlformats.org/officeDocument/2006/relationships/hyperlink" Target="https://www.kp.dk/videreuddannelser/naturfagsvejleder/" TargetMode="External"/><Relationship Id="rId202" Type="http://schemas.openxmlformats.org/officeDocument/2006/relationships/hyperlink" Target="https://www.itucation.dk/kurser-for-ledige/asp-net-mvc-5-programmering/" TargetMode="External"/><Relationship Id="rId207" Type="http://schemas.openxmlformats.org/officeDocument/2006/relationships/hyperlink" Target="https://www.ug.dk/search/48582" TargetMode="External"/><Relationship Id="rId223" Type="http://schemas.openxmlformats.org/officeDocument/2006/relationships/hyperlink" Target="https://www.ug.dk/uddannelser/arbejdsmarkedsuddannelseramu/mejeriogjordbrug/etablering-og-pleje-af-groenne-omraader-og-anlaeg/ukrudtbekaempelse-uden-kemi" TargetMode="External"/><Relationship Id="rId228" Type="http://schemas.openxmlformats.org/officeDocument/2006/relationships/hyperlink" Target="https://cadskolen.dk/kurser/kurser-for-ledige/autocad/" TargetMode="External"/><Relationship Id="rId244" Type="http://schemas.openxmlformats.org/officeDocument/2006/relationships/hyperlink" Target="https://www.itucation.dk/kurser-for-ledige/regnskab-bogfoering-inkl-dynamics-365-e-conomic-excel/" TargetMode="External"/><Relationship Id="rId249" Type="http://schemas.openxmlformats.org/officeDocument/2006/relationships/hyperlink" Target="https://www.itucation.dk/wp-content/uploads/2024/01/Paedagogmedhjaelper-Inkl.-Socialpsykiatri-Recovery.pdf" TargetMode="External"/><Relationship Id="rId13" Type="http://schemas.openxmlformats.org/officeDocument/2006/relationships/hyperlink" Target="https://www.sevu.dk/sites/default/files/2021-03/40607%20M%C3%A5lbeskrivelse.pdf" TargetMode="External"/><Relationship Id="rId18" Type="http://schemas.openxmlformats.org/officeDocument/2006/relationships/hyperlink" Target="https://www.sevu.dk/sites/default/files/2021-03/48116%20M%C3%A5lbeskrivelse.pdf" TargetMode="External"/><Relationship Id="rId39" Type="http://schemas.openxmlformats.org/officeDocument/2006/relationships/hyperlink" Target="https://www.itucation.dk/wp-content/uploads/2024/02/Produktion-af-grafiske-produkter-med-AI.pdf" TargetMode="External"/><Relationship Id="rId109" Type="http://schemas.openxmlformats.org/officeDocument/2006/relationships/hyperlink" Target="https://www.ug.dk/uddannelser/akademiuddannelser/serviceprodit/akademiuddannelsen-i-miljoeteknologi/ressourcer-affald-og-genanvendelse-akademiuddannelsen-i-miljoeteknologi" TargetMode="External"/><Relationship Id="rId34" Type="http://schemas.openxmlformats.org/officeDocument/2006/relationships/hyperlink" Target="https://www.itucation.dk/wp-content/uploads/2024/01/Python-Programmering-Fra-Grundlaeggende-til-Avanceret.pdf" TargetMode="External"/><Relationship Id="rId50" Type="http://schemas.openxmlformats.org/officeDocument/2006/relationships/hyperlink" Target="https://www.ug.dk/uddannelser/arbejdsmarkedsuddannelseramu/tvaerfagligeomraade/obligatorisk-faelleskatalog/eud-oplaeringsvejledning-den-daglige-oplaerer" TargetMode="External"/><Relationship Id="rId55" Type="http://schemas.openxmlformats.org/officeDocument/2006/relationships/hyperlink" Target="https://cadskolen.dk/kurser/kurser-for-ledige/revit/revit-architecture/" TargetMode="External"/><Relationship Id="rId76" Type="http://schemas.openxmlformats.org/officeDocument/2006/relationships/hyperlink" Target="https://www.northcreative.dk/alle-kurser-2/adobe-after-effects-1---det-store-grundkursus" TargetMode="External"/><Relationship Id="rId97" Type="http://schemas.openxmlformats.org/officeDocument/2006/relationships/hyperlink" Target="https://www.ug.dk/uddannelser/akademiuddannelser/serviceprodit/akademiuddannelsen-i-miljoeteknologi/ressourcer-affald-og-genanvendelse-akademiuddannelsen-i-miljoeteknologi" TargetMode="External"/><Relationship Id="rId104" Type="http://schemas.openxmlformats.org/officeDocument/2006/relationships/hyperlink" Target="https://www.ug.dk/uddannelser/akademiuddannelser/merkantil/akademiuddannelsen-i-salg-og-markedsfoering/digital-markedsfoering-akademiuddannelsen-i-salg-og-markedsfoering" TargetMode="External"/><Relationship Id="rId120" Type="http://schemas.openxmlformats.org/officeDocument/2006/relationships/hyperlink" Target="https://www.ug.dk/uddannelser/akademiuddannelser/serviceprodit/akademiuddannelsen-i-informationsteknologi/it-sikkerhed-akademiuddannelsen-i-informationsteknologi" TargetMode="External"/><Relationship Id="rId125" Type="http://schemas.openxmlformats.org/officeDocument/2006/relationships/hyperlink" Target="https://www.ug.dk/uddannelser/akademiuddannelser/ledelse/akademiuddannelsen-i-ledelse/projektledelse-akademiuddannelsen-i-ledelse" TargetMode="External"/><Relationship Id="rId141" Type="http://schemas.openxmlformats.org/officeDocument/2006/relationships/hyperlink" Target="https://dk.specialisterne.com/" TargetMode="External"/><Relationship Id="rId146" Type="http://schemas.openxmlformats.org/officeDocument/2006/relationships/hyperlink" Target="https://www.ug.dk/uddannelser/akademiuddannelser/serviceprodit/akademiuddannelsen-i-informationsteknologi" TargetMode="External"/><Relationship Id="rId167" Type="http://schemas.openxmlformats.org/officeDocument/2006/relationships/hyperlink" Target="https://www.dmjx.dk/kurser-og-videreuddannelse/journalistik-kommunikatorer" TargetMode="External"/><Relationship Id="rId188" Type="http://schemas.openxmlformats.org/officeDocument/2006/relationships/hyperlink" Target="https://www.ug.dk/uddannelser/arbejdsmarkedsuddannelseramu/paedagogiskomraadeogsocialogsundhedsomraadet/aeldrepleje-sygepleje-og-sundhed-i-kommunerne/intro-til-arbejde-paa-plejecentre-og-i-hjemmepleje" TargetMode="External"/><Relationship Id="rId7"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71" Type="http://schemas.openxmlformats.org/officeDocument/2006/relationships/hyperlink" Target="https://www.itucation.dk/wp-content/uploads/2024/01/C-Programmering-Fra-Grundlaeggende-til-Avanceret.pdf" TargetMode="External"/><Relationship Id="rId92"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162" Type="http://schemas.openxmlformats.org/officeDocument/2006/relationships/hyperlink" Target="https://www.dnv.dk/training/grundlaeggende-kvalitetsledelse-28426?utm_source=google&amp;utm_medium=cpc&amp;utm_campaign=120471139333&amp;utm_term=iso%209001%20kurser&amp;gad_source=1&amp;gclid=CjwKCAiAlJKuBhAdEiwAnZb7lZs0m_1HJVNuaX2cWe-M9OuhDzZf_3CKf0SEvxIq98p8utreg2_EaBoCikMQAvD_BwE" TargetMode="External"/><Relationship Id="rId183" Type="http://schemas.openxmlformats.org/officeDocument/2006/relationships/hyperlink" Target="https://www.itucation.dk/wp-content/uploads/2024/01/Grafisk-Design-og-UI-Inkl.-ChatGPT-AI-Vaerktoejer.pdf" TargetMode="External"/><Relationship Id="rId213" Type="http://schemas.openxmlformats.org/officeDocument/2006/relationships/hyperlink" Target="https://www.ug.dk/uddannelser/arbejdsmarkedsuddannelseramu/mejeriogjordbrug/etablering-og-pleje-af-groenne-omraader-og-anlaeg/brandforanstaltning-ved-ukrudtsbraending" TargetMode="External"/><Relationship Id="rId218" Type="http://schemas.openxmlformats.org/officeDocument/2006/relationships/hyperlink" Target="https://www.ug.dk/uddannelser/arbejdsmarkedsuddannelseramu/asfaltbelaegninger/vejen-som-arbejdsplads-certifikat" TargetMode="External"/><Relationship Id="rId234" Type="http://schemas.openxmlformats.org/officeDocument/2006/relationships/hyperlink" Target="https://nyledige.dk/kurser/oekonomi-administration-og-salg/regnskab-og-bogfoering-med-e-conomic-og-excel/" TargetMode="External"/><Relationship Id="rId239" Type="http://schemas.openxmlformats.org/officeDocument/2006/relationships/hyperlink" Target="https://www.itucation.dk/wp-content/uploads/2024/01/Microsoft-365-Microsoft-Azure-og-IT-sikkerhed.pdf" TargetMode="External"/><Relationship Id="rId2" Type="http://schemas.openxmlformats.org/officeDocument/2006/relationships/hyperlink" Target="https://www.ug.dk/uddannelser/akademiuddannelser/serviceprodit/akademiuddannelsen-i-byggeteknologi/samarbejde-kommunikation-og-konfliktforebyggelse-i-projekteringsforloebet-akademiuddannelsen-i" TargetMode="External"/><Relationship Id="rId29" Type="http://schemas.openxmlformats.org/officeDocument/2006/relationships/hyperlink" Target="https://www.sevu.dk/sites/default/files/2021-03/40142%20M%C3%A5lbeskrivelse.pdf" TargetMode="External"/><Relationship Id="rId250" Type="http://schemas.openxmlformats.org/officeDocument/2006/relationships/hyperlink" Target="https://www.itucation.dk/wp-content/uploads/2024/01/GMP-inkl.-Kommunikation-Projektstyring-MS-Office.pdf" TargetMode="External"/><Relationship Id="rId24" Type="http://schemas.openxmlformats.org/officeDocument/2006/relationships/hyperlink" Target="https://www.sevu.dk/sites/default/files/2021-03/42922%20M%C3%A5lbeskrivelse.pdf" TargetMode="External"/><Relationship Id="rId40" Type="http://schemas.openxmlformats.org/officeDocument/2006/relationships/hyperlink" Target="https://basenkompetencecenter.dk/vare/kursus-diagnoseland/" TargetMode="External"/><Relationship Id="rId45" Type="http://schemas.openxmlformats.org/officeDocument/2006/relationships/hyperlink" Target="https://www.ug.dk/uddannelser/arbejdsmarkedsuddannelseramu/bygge-og-anlaegsopgaver-i-tungere-materialer/avanceret-flisearbejde" TargetMode="External"/><Relationship Id="rId66" Type="http://schemas.openxmlformats.org/officeDocument/2006/relationships/hyperlink" Target="https://www.northcreative.dk/video-producer-uddannelsen" TargetMode="External"/><Relationship Id="rId87" Type="http://schemas.openxmlformats.org/officeDocument/2006/relationships/hyperlink" Target="https://www.exopi.dk/borgere-i-job/" TargetMode="External"/><Relationship Id="rId110"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115" Type="http://schemas.openxmlformats.org/officeDocument/2006/relationships/hyperlink" Target="https://www.ug.dk/uddannelser/akademiuddannelser/ledelse/akademiuddannelsen-i-ledelse/coaching-og-konflikthaandtering-akademiuddannelsen-i-ledelse" TargetMode="External"/><Relationship Id="rId131" Type="http://schemas.openxmlformats.org/officeDocument/2006/relationships/hyperlink" Target="https://www.ug.dk/uddannelser/akademiuddannelser/serviceprodit/akademiuddannelsen-i-miljoeteknologi/kemikalielovgivning-og-styring-akademiuddannelsen-i-miljoeteknologi" TargetMode="External"/><Relationship Id="rId136"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57" Type="http://schemas.openxmlformats.org/officeDocument/2006/relationships/hyperlink" Target="https://www.pharmakon.dk/kurser/life-science/gmp/grundlaeggende-gmp-5667/" TargetMode="External"/><Relationship Id="rId178" Type="http://schemas.openxmlformats.org/officeDocument/2006/relationships/hyperlink" Target="https://www.itucation.dk/wp-content/uploads/2024/01/C-Programmering-Fra-Grundlaeggende-til-Avanceret.pdf" TargetMode="External"/><Relationship Id="rId61" Type="http://schemas.openxmlformats.org/officeDocument/2006/relationships/hyperlink" Target="https://www.teknologisk.dk/kurser/teknologiforstaaelse-for-jurister-laer-om-it-teknik-i-et-persondataretligt-perspektiv/k90368" TargetMode="External"/><Relationship Id="rId82" Type="http://schemas.openxmlformats.org/officeDocument/2006/relationships/hyperlink" Target="https://www.northcreative.dk/video-producer-uddannelsen" TargetMode="External"/><Relationship Id="rId152" Type="http://schemas.openxmlformats.org/officeDocument/2006/relationships/hyperlink" Target="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TargetMode="External"/><Relationship Id="rId173" Type="http://schemas.openxmlformats.org/officeDocument/2006/relationships/hyperlink" Target="https://nyledige.dk/kurser/amu/erp-introkursus/" TargetMode="External"/><Relationship Id="rId194" Type="http://schemas.openxmlformats.org/officeDocument/2006/relationships/hyperlink" Target="https://www.ug.dk/uddannelser/diplomuddannelser/paedagogik/diplomuddannelsepaedagogik/specialpaedagogik-pd" TargetMode="External"/><Relationship Id="rId199" Type="http://schemas.openxmlformats.org/officeDocument/2006/relationships/hyperlink" Target="https://www.nti-group.com/dk/nti-catalog/course/kurser-for-ledige-magicad-pa-revit-ventilation-vvs/" TargetMode="External"/><Relationship Id="rId203" Type="http://schemas.openxmlformats.org/officeDocument/2006/relationships/hyperlink" Target="https://nyledige.dk/kurser/web-programmering-og-grafisk-design/oracle-java-se-8-programmering-oracle-certified-professional/" TargetMode="External"/><Relationship Id="rId208" Type="http://schemas.openxmlformats.org/officeDocument/2006/relationships/hyperlink" Target="https://www.ug.dk/search/20802" TargetMode="External"/><Relationship Id="rId229" Type="http://schemas.openxmlformats.org/officeDocument/2006/relationships/hyperlink" Target="https://www.itucation.dk/kurser-for-ledige/python-programmering/" TargetMode="External"/><Relationship Id="rId19" Type="http://schemas.openxmlformats.org/officeDocument/2006/relationships/hyperlink" Target="https://www.sevu.dk/fevu/medvirken-ved-medicinadministration" TargetMode="External"/><Relationship Id="rId224" Type="http://schemas.openxmlformats.org/officeDocument/2006/relationships/hyperlink" Target="https://www.ug.dk/uddannelser/arbejdsmarkedsuddannelseramu/serviceerhvervene/ejendomsservice/indretning-og-0" TargetMode="External"/><Relationship Id="rId240" Type="http://schemas.openxmlformats.org/officeDocument/2006/relationships/hyperlink" Target="https://www.itucation.dk/wp-content/uploads/2024/01/Agil-Projektledelse-Inkl.-Scrum-og-Projektoekonomi.pdf" TargetMode="External"/><Relationship Id="rId245" Type="http://schemas.openxmlformats.org/officeDocument/2006/relationships/hyperlink" Target="https://www.itucation.dk/wp-content/uploads/2024/01/Loen-Personalejura-inkl.-loensystemer-HR-MS-Office.pdf" TargetMode="External"/><Relationship Id="rId14" Type="http://schemas.openxmlformats.org/officeDocument/2006/relationships/hyperlink" Target="https://www.sevu.dk/sites/default/files/2021-03/40934%20M%C3%A5lbeskrivelse.pdf" TargetMode="External"/><Relationship Id="rId30" Type="http://schemas.openxmlformats.org/officeDocument/2006/relationships/hyperlink" Target="https://www.sevu.dk/sites/default/files/2021-03/42690%20M%C3%A5lbeskrivelse.pdf" TargetMode="External"/><Relationship Id="rId35" Type="http://schemas.openxmlformats.org/officeDocument/2006/relationships/hyperlink" Target="https://www.itucation.dk/wp-content/uploads/2024/01/Avanceret-med-MS-Office-ChatGPT-AI-Vaerktoejer.pdf" TargetMode="External"/><Relationship Id="rId56" Type="http://schemas.openxmlformats.org/officeDocument/2006/relationships/hyperlink" Target="https://www.teknologisk.dk/kurser/den-fleksible-projektlederuddannelse-i-byggeriet/k23550" TargetMode="External"/><Relationship Id="rId77" Type="http://schemas.openxmlformats.org/officeDocument/2006/relationships/hyperlink" Target="https://www.pharmakon.dk/kurser/grundlaeggende-gmp-5667/" TargetMode="External"/><Relationship Id="rId100" Type="http://schemas.openxmlformats.org/officeDocument/2006/relationships/hyperlink" Target="https://www.ug.dk/uddannelser/akademiuddannelser/serviceprodit/akademiuddannelsen-i-informationsteknologi/grafisk-design-og-ui-akademiuddannelsen-i-informationsteknologi" TargetMode="External"/><Relationship Id="rId105" Type="http://schemas.openxmlformats.org/officeDocument/2006/relationships/hyperlink" Target="https://www.ug.dk/uddannelser/akademiuddannelser/ledelse/akademiuddannelsen-i-ledelse/coaching-og-konflikthaandtering-akademiuddannelsen-i-ledelse" TargetMode="External"/><Relationship Id="rId126" Type="http://schemas.openxmlformats.org/officeDocument/2006/relationships/hyperlink" Target="https://www.ug.dk/uddannelser/akademiuddannelser/merkantil/akademiuddannelsen-i-salg-og-markedsfoering/salg-og-salgspsykologi-akademiuddannelsen-i-salg-og-markedsfoering" TargetMode="External"/><Relationship Id="rId147" Type="http://schemas.openxmlformats.org/officeDocument/2006/relationships/hyperlink" Target="https://www.itucation.dk/kurser-for-ledige/gdpr-iso-27001-inkl-persondataforordningen/" TargetMode="External"/><Relationship Id="rId168" Type="http://schemas.openxmlformats.org/officeDocument/2006/relationships/hyperlink" Target="https://www.dmjx.dk/kurser-og-videreuddannelse/strategisk-kommunikation-i-praksis" TargetMode="External"/><Relationship Id="rId8" Type="http://schemas.openxmlformats.org/officeDocument/2006/relationships/hyperlink" Target="https://www.ug.dk/uddannelser/akademiuddannelser/merkantil/akademiuddannelsen-i-kommunikation-og-formidling/kommunikation-i-praksis-akademiuddannelsen-i-kommunikation-og-formidling" TargetMode="External"/><Relationship Id="rId51" Type="http://schemas.openxmlformats.org/officeDocument/2006/relationships/hyperlink" Target="https://www.ug.dk/uddannelser/arbejdsmarkedsuddannelseramu/byggeanlaegogindustri/bygge-og-anlaegsopgaver-i-lettere-materialer/ajourfoering-toemrerbranchen" TargetMode="External"/><Relationship Id="rId72" Type="http://schemas.openxmlformats.org/officeDocument/2006/relationships/hyperlink" Target="https://www.itucation.dk/wp-content/uploads/2024/01/Avanceret-med-MS-Office-ChatGPT-AI-Vaerktoejer.pdf" TargetMode="External"/><Relationship Id="rId93"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98" Type="http://schemas.openxmlformats.org/officeDocument/2006/relationships/hyperlink" Target="https://www.ug.dk/uddannelser/akademiuddannelser/serviceprodit/akademiuddannelsen-i-miljoeteknologi/kemikalielovgivning-og-styring-akademiuddannelsen-i-miljoeteknologi" TargetMode="External"/><Relationship Id="rId121" Type="http://schemas.openxmlformats.org/officeDocument/2006/relationships/hyperlink" Target="https://www.ug.dk/uddannelser/akademiuddannelser/serviceprodit/akademiuddannelsen-i-informationsteknologi/programmering-akademiuddannelsen-i-informationsteknologi" TargetMode="External"/><Relationship Id="rId142" Type="http://schemas.openxmlformats.org/officeDocument/2006/relationships/hyperlink" Target="https://www.kurserforledige.com/uddannelser/cadskolen/afholdelsesgaranti-autodesk-revit-inklusiv-software-fjernundervisning-for-ledige-1435613" TargetMode="External"/><Relationship Id="rId163" Type="http://schemas.openxmlformats.org/officeDocument/2006/relationships/hyperlink" Target="https://www.ds.dk/da/ydelser/kurser/laer-om-kvalitetsledelse-for-medicinsk-udstyr-iso-13485" TargetMode="External"/><Relationship Id="rId184" Type="http://schemas.openxmlformats.org/officeDocument/2006/relationships/hyperlink" Target="https://www.itucation.dk/wp-content/uploads/2024/01/Digital-Markedsfoering-inkl.-Google-Certificering-ChatGPT-AI-Vaerktoejer.pdf" TargetMode="External"/><Relationship Id="rId189" Type="http://schemas.openxmlformats.org/officeDocument/2006/relationships/hyperlink" Target="https://www.ug.dk/uddannelser/arbejdsmarkedsuddannelseramu/serviceerhvervene/rengoeringsservice/daglig-0" TargetMode="External"/><Relationship Id="rId219" Type="http://schemas.openxmlformats.org/officeDocument/2006/relationships/hyperlink" Target="https://www.ug.dk/uddannelser/arbejdsmarkedsuddannelseramu/byggeanlaegogindustri/bygge-og-anlaegsopgaver-i-lettere-materialer/brandforanstaltninger-v-gnistproducerende-vaerktoej" TargetMode="External"/><Relationship Id="rId3" Type="http://schemas.openxmlformats.org/officeDocument/2006/relationships/hyperlink" Target="https://www.ug.dk/uddannelser/akademiuddannelser/serviceprodit/akademiuddannelsen-i-informationsteknologi/grafisk-design-og-ui-akademiuddannelsen-i-informationsteknologi" TargetMode="External"/><Relationship Id="rId214" Type="http://schemas.openxmlformats.org/officeDocument/2006/relationships/hyperlink" Target="https://www.ug.dk/uddannelser/arbejdsmarkedsuddannelseramu/serviceerhvervene/vagtservice/basisuddannelse-p-vagter" TargetMode="External"/><Relationship Id="rId230" Type="http://schemas.openxmlformats.org/officeDocument/2006/relationships/hyperlink" Target="https://www.northcreative.dk/motion-designer-uddannelsen?gclid=CjwKCAiA29auBhBxEiwAnKcSqncx_N0lvv2bes0uHJ3ZpeKzxg4RqgYaHdrbI3G-xLRquG__J7lAshoC_sQQAvD_BwE" TargetMode="External"/><Relationship Id="rId235" Type="http://schemas.openxmlformats.org/officeDocument/2006/relationships/hyperlink" Target="https://akademi.pharmait.dk/shop/13-gxp-kurser/8-grundlaeggende-gmp/" TargetMode="External"/><Relationship Id="rId251" Type="http://schemas.openxmlformats.org/officeDocument/2006/relationships/printerSettings" Target="../printerSettings/printerSettings1.bin"/><Relationship Id="rId25" Type="http://schemas.openxmlformats.org/officeDocument/2006/relationships/hyperlink" Target="https://www.sevu.dk/sites/default/files/2023-03/48596%20M%C3%A5lbeskrivelse.pdf" TargetMode="External"/><Relationship Id="rId46" Type="http://schemas.openxmlformats.org/officeDocument/2006/relationships/hyperlink" Target="https://www.ug.dk/uddannelser/arbejdsmarkedsuddannelseramu/bygge-og-anlaegsopgaver-i-tungere-materialer/murede-kupler-og-hvaelv-udfoerelse" TargetMode="External"/><Relationship Id="rId67" Type="http://schemas.openxmlformats.org/officeDocument/2006/relationships/hyperlink" Target="https://www.northcreative.dk/alle-kurser-2/adobe-after-effects-1---det-store-grundkursus" TargetMode="External"/><Relationship Id="rId116" Type="http://schemas.openxmlformats.org/officeDocument/2006/relationships/hyperlink" Target="https://www.ug.dk/uddannelser/akademiuddannelser/merkantil/akademiuddannelsen-i-kommunikation-og-formidling/praesentationsteknik-akademiuddannelsen-i-kommunikation-og-formidling" TargetMode="External"/><Relationship Id="rId137" Type="http://schemas.openxmlformats.org/officeDocument/2006/relationships/hyperlink" Target="https://www.ug.dk/uddannelser/akademiuddannelser/ledelse/akademiuddannelsen-i-hr/personalejura-akademiuddannelsen-i-ledelse" TargetMode="External"/><Relationship Id="rId158" Type="http://schemas.openxmlformats.org/officeDocument/2006/relationships/hyperlink" Target="https://nyledige.dk/kurser/amu/erp-introkursus/?gclid=CjwKCAiAlJKuBhAdEiwAnZb7le0ckzwTcjxmUK_lb93XlDMfjUQfXpieRSBCqMe3XopEdUCPJc1k9xoCcnIQAvD_BwE" TargetMode="External"/><Relationship Id="rId20" Type="http://schemas.openxmlformats.org/officeDocument/2006/relationships/hyperlink" Target="https://www.sevu.dk/sites/default/files/2021-03/44327%20M%C3%A5lbeskrivelse.pdf" TargetMode="External"/><Relationship Id="rId41" Type="http://schemas.openxmlformats.org/officeDocument/2006/relationships/hyperlink" Target="https://www.ug.dk/uddannelser/arbejdsmarkedsuddannelseramu/byggeanlaegogindustri/bygge-og-anlaegsopgaver-i-lettere-materialer/undertage-montering-af-undertage" TargetMode="External"/><Relationship Id="rId62" Type="http://schemas.openxmlformats.org/officeDocument/2006/relationships/hyperlink" Target="https://www.pharmakon.dk/kurser/life-science/gmp/grundlaeggende-gmp-5667/" TargetMode="External"/><Relationship Id="rId83" Type="http://schemas.openxmlformats.org/officeDocument/2006/relationships/hyperlink" Target="https://www.northcreative.dk/motion-designer-uddannelsen" TargetMode="External"/><Relationship Id="rId88" Type="http://schemas.openxmlformats.org/officeDocument/2006/relationships/hyperlink" Target="https://www.freelanceakademiet.dk/ivaerksaetteri-i-praksis/" TargetMode="External"/><Relationship Id="rId111"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132"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53" Type="http://schemas.openxmlformats.org/officeDocument/2006/relationships/hyperlink" Target="https://www.teknologisk.dk/kurser/excel-grundlaeggende/k87474" TargetMode="External"/><Relationship Id="rId174" Type="http://schemas.openxmlformats.org/officeDocument/2006/relationships/hyperlink" Target="https://www.pharmakon.dk/kurser/grundlaeggende-gmp-for-nye-operatorer-7663/" TargetMode="External"/><Relationship Id="rId179" Type="http://schemas.openxmlformats.org/officeDocument/2006/relationships/hyperlink" Target="https://www.itucation.dk/wp-content/uploads/2024/01/Avanceret-med-MS-Office-ChatGPT-AI-Vaerktoejer.pdf" TargetMode="External"/><Relationship Id="rId195" Type="http://schemas.openxmlformats.org/officeDocument/2006/relationships/hyperlink" Target="https://www.itucation.dk/kurser-for-ledige/coaching-og-konflikthaandtering-maalrettet-paedagoger-og-medhjaelpere/?msclkid=459944f246c214d3d67c2127fc79a508" TargetMode="External"/><Relationship Id="rId209" Type="http://schemas.openxmlformats.org/officeDocument/2006/relationships/hyperlink" Target="https://www.ug.dk/uddannelser/arbejdsmarkedsuddannelseramu/handeladministrationkommunikationogledelse/administration/afdaekning-af-administrative-processer-til-rpa" TargetMode="External"/><Relationship Id="rId190" Type="http://schemas.openxmlformats.org/officeDocument/2006/relationships/hyperlink" Target="https://www.ug.dk/search/undervisningsplanl%C3%A6gning%20og%20didaktik" TargetMode="External"/><Relationship Id="rId204" Type="http://schemas.openxmlformats.org/officeDocument/2006/relationships/hyperlink" Target="https://www.itucation.dk/kurser-for-ledige/python-programmering/" TargetMode="External"/><Relationship Id="rId220" Type="http://schemas.openxmlformats.org/officeDocument/2006/relationships/hyperlink" Target="https://www.ug.dk/uddannelser/arbejdsmarkedsuddannelseramu/mejeriogjordbrug/etablering-og-pleje-af-groenne-omraader-og-anlaeg/beskaering-1" TargetMode="External"/><Relationship Id="rId225" Type="http://schemas.openxmlformats.org/officeDocument/2006/relationships/hyperlink" Target="https://www2.phabsalon.dk/studienet/min-uddannelse/laereruddannelsen/uddannelsens-opbygning-lu13/laererens-grundfaglighed/almen-undervisningskompetence/" TargetMode="External"/><Relationship Id="rId241" Type="http://schemas.openxmlformats.org/officeDocument/2006/relationships/hyperlink" Target="https://www.itucation.dk/wp-content/uploads/2024/01/Python-Programmering-Fra-Grundlaeggende-til-Avanceret.pdf" TargetMode="External"/><Relationship Id="rId246" Type="http://schemas.openxmlformats.org/officeDocument/2006/relationships/hyperlink" Target="https://www.itucation.dk/wp-content/uploads/2024/01/Ejendomsadministrator-inkl.-Kommunikation-Bogfoering.pdf" TargetMode="External"/><Relationship Id="rId15" Type="http://schemas.openxmlformats.org/officeDocument/2006/relationships/hyperlink" Target="https://www.sevu.dk/sites/default/files/2021-03/44859%20M%C3%A5lbeskrivelse.pdf" TargetMode="External"/><Relationship Id="rId36" Type="http://schemas.openxmlformats.org/officeDocument/2006/relationships/hyperlink" Target="https://www.itucation.dk/kurser-for-ledige/regnskab-bogfoering-inkl-dynamics-365-e-conomic-excel/" TargetMode="External"/><Relationship Id="rId57" Type="http://schemas.openxmlformats.org/officeDocument/2006/relationships/hyperlink" Target="https://www.teknologisk.dk/kurser/excel-grundlaeggende/k87474" TargetMode="External"/><Relationship Id="rId106" Type="http://schemas.openxmlformats.org/officeDocument/2006/relationships/hyperlink" Target="https://www.ug.dk/uddannelser/akademiuddannelser/serviceprodit/akademiuddannelsen-i-miljoeteknologi/kemikalielovgivning-og-styring-akademiuddannelsen-i-miljoeteknologi" TargetMode="External"/><Relationship Id="rId127" Type="http://schemas.openxmlformats.org/officeDocument/2006/relationships/hyperlink" Target="https://www.ug.dk/uddannelser/akademiuddannelser/ledelse/akademiuddannelsen-i-ledelse/coaching-og-konflikthaandtering-akademiuddannelsen-i-ledelse" TargetMode="External"/><Relationship Id="rId10" Type="http://schemas.openxmlformats.org/officeDocument/2006/relationships/hyperlink" Target="https://www.ug.dk/uddannelser/akademiuddannelser/merkantil/akademiuddannelsen-i-kommunikation-og-formidling/branding-i-praksis-akademiuddannelsen-i-kommunikation-og-formidling" TargetMode="External"/><Relationship Id="rId31" Type="http://schemas.openxmlformats.org/officeDocument/2006/relationships/hyperlink" Target="https://www.astralis.gg/post/gamingvejleder" TargetMode="External"/><Relationship Id="rId52" Type="http://schemas.openxmlformats.org/officeDocument/2006/relationships/hyperlink" Target="https://www.ug.dk/uddannelser/arbejdsmarkedsuddannelseramu/byggeanlaegogindustri/bygge-og-anlaegsopgaver-i-lettere-materialer/restaurering-traditionelle-traesamlinger" TargetMode="External"/><Relationship Id="rId73" Type="http://schemas.openxmlformats.org/officeDocument/2006/relationships/hyperlink" Target="https://www.itucation.dk/wp-content/uploads/2024/01/Grafisk-Design-og-UI-Inkl.-ChatGPT-AI-Vaerktoejer.pdf" TargetMode="External"/><Relationship Id="rId78" Type="http://schemas.openxmlformats.org/officeDocument/2006/relationships/hyperlink" Target="https://nyledige.dk/kurser/oekonomi-administration-og-salg/ejendomsadministrator-godkendt-kursus-for-ledige/" TargetMode="External"/><Relationship Id="rId9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99" Type="http://schemas.openxmlformats.org/officeDocument/2006/relationships/hyperlink" Target="https://www.ug.dk/uddannelser/akademiuddannelser/serviceprodit/akademiuddannelsen-i-miljoeteknologi/ressourcer-affald-og-genanvendelse-akademiuddannelsen-i-miljoeteknologi" TargetMode="External"/><Relationship Id="rId101" Type="http://schemas.openxmlformats.org/officeDocument/2006/relationships/hyperlink" Target="https://www.ug.dk/uddannelser/akademiuddannelser/serviceprodit/akademiuddannelsen-i-miljoeteknologi/ressourcer-affald-og-genanvendelse-akademiuddannelsen-i-miljoeteknologi" TargetMode="External"/><Relationship Id="rId122" Type="http://schemas.openxmlformats.org/officeDocument/2006/relationships/hyperlink" Target="https://www.ug.dk/uddannelser/akademiuddannelser/serviceprodit/akademiuddannelsen-i-informationsteknologi/it-sikkerhed-akademiuddannelsen-i-informationsteknologi" TargetMode="External"/><Relationship Id="rId143" Type="http://schemas.openxmlformats.org/officeDocument/2006/relationships/hyperlink" Target="https://www.ug.dk/uddannelser/akademiuddannelser/serviceprodit/akademiuddannelsen-i-informationsteknologi" TargetMode="External"/><Relationship Id="rId148" Type="http://schemas.openxmlformats.org/officeDocument/2006/relationships/hyperlink" Target="https://www.ug.dk/uddannelser/akademiuddannelser/merkantil/akademiuddannelsen-i-oekonomi-og-ressourcestyring/regneark-til-oekonomistyring-akademiuddannelsen-i-oekonomi-og-ressourcestyring" TargetMode="External"/><Relationship Id="rId164" Type="http://schemas.openxmlformats.org/officeDocument/2006/relationships/hyperlink" Target="https://aarch.dk/lca-efteruddannelsesforloeb/" TargetMode="External"/><Relationship Id="rId169" Type="http://schemas.openxmlformats.org/officeDocument/2006/relationships/hyperlink" Target="https://www.pharmakon.dk/kurser/grundlaeggende-gmp-5667/" TargetMode="External"/><Relationship Id="rId185" Type="http://schemas.openxmlformats.org/officeDocument/2006/relationships/hyperlink" Target="https://www.itucation.dk/wp-content/uploads/2024/01/Paedagogmedhjaelper-Inkl.-Socialpsykiatri-Recovery.pdf" TargetMode="External"/><Relationship Id="rId4" Type="http://schemas.openxmlformats.org/officeDocument/2006/relationships/hyperlink" Target="https://www.ug.dk/uddannelser/akademiuddannelser/merkantil/akademiuddannelsen-i-salg-og-markedsfoering/digital-markedsfoering-akademiuddannelsen-i-salg-og-markedsfoering" TargetMode="External"/><Relationship Id="rId9" Type="http://schemas.openxmlformats.org/officeDocument/2006/relationships/hyperlink" Target="https://www.ug.dk/uddannelser/akademiuddannelser/merkantil/akademiuddannelsen-i-salg-og-markedsfoering/salg-og-salgspsykologi-akademiuddannelsen-i-salg-og-markedsfoering" TargetMode="External"/><Relationship Id="rId180" Type="http://schemas.openxmlformats.org/officeDocument/2006/relationships/hyperlink" Target="https://www.itucation.dk/kurser-for-ledige/regnskab-bogfoering-inkl-dynamics-365-e-conomic-excel/" TargetMode="External"/><Relationship Id="rId210" Type="http://schemas.openxmlformats.org/officeDocument/2006/relationships/hyperlink" Target="https://www.ug.dk/uddannelser/arbejdsmarkedsuddannelseramu/serviceerhvervene/ejendomsservice/syn-af-boliger-ejendomsservice" TargetMode="External"/><Relationship Id="rId215" Type="http://schemas.openxmlformats.org/officeDocument/2006/relationships/hyperlink" Target="https://www.ug.dk/uddannelser/arbejdsmarkedsuddannelseramu/industriensarbejdsmarkedsuddannelser/overfladebehandling-3" TargetMode="External"/><Relationship Id="rId236" Type="http://schemas.openxmlformats.org/officeDocument/2006/relationships/hyperlink" Target="https://www.lederne.dk/kompetencecenter/kurser/projektledelse-for-ledige" TargetMode="External"/><Relationship Id="rId26" Type="http://schemas.openxmlformats.org/officeDocument/2006/relationships/hyperlink" Target="https://www.sevu.dk/sites/default/files/2021-03/48096%20M%C3%A5lbeskrivelse.pdf" TargetMode="External"/><Relationship Id="rId231" Type="http://schemas.openxmlformats.org/officeDocument/2006/relationships/hyperlink" Target="https://www.itucation.dk/kurser-for-ledige/gdpr-iso-27001-inkl-persondataforordningen/" TargetMode="External"/><Relationship Id="rId47" Type="http://schemas.openxmlformats.org/officeDocument/2006/relationships/hyperlink" Target="https://www.ug.dk/uddannelser/arbejdsmarkedsuddannelseramu/bygge-og-anlaegsopgaver-i-tungere-materialer/kvadre-og-palaepuds-udfoerelse" TargetMode="External"/><Relationship Id="rId68" Type="http://schemas.openxmlformats.org/officeDocument/2006/relationships/hyperlink" Target="https://www.itucation.dk/wp-content/uploads/2024/01/Microsoft-365-Microsoft-Azure-og-IT-sikkerhed.pdf" TargetMode="External"/><Relationship Id="rId89" Type="http://schemas.openxmlformats.org/officeDocument/2006/relationships/hyperlink" Target="https://www.ug.dk/uddannelser/akademiuddannelser/serviceprodit/akademiuddannelsen-i-miljoeteknologi/csr-og-cirkulaer-oekonomi-akademiuddannelsen-i-miljoeteknologi" TargetMode="External"/><Relationship Id="rId112" Type="http://schemas.openxmlformats.org/officeDocument/2006/relationships/hyperlink" Target="https://www.ug.dk/uddannelser/akademiuddannelser/merkantil/akademiuddannelsen-i-oekonomi-og-ressourcestyring/oekonomistyring-i-praksis-akademiuddannelsen-i-oekonomi-og-ressourcestyring" TargetMode="External"/><Relationship Id="rId133" Type="http://schemas.openxmlformats.org/officeDocument/2006/relationships/hyperlink" Target="https://www.ug.dk/uddannelser/akademiuddannelser/serviceprodit/akademiuddannelsen-i-miljoeteknologi/ressourcer-affald-og-genanvendelse-akademiuddannelsen-i-miljoeteknologi" TargetMode="External"/><Relationship Id="rId154" Type="http://schemas.openxmlformats.org/officeDocument/2006/relationships/hyperlink" Target="https://cadskolen.dk/kurser/kurser-for-ledige/revit/revit-architecture/" TargetMode="External"/><Relationship Id="rId175" Type="http://schemas.openxmlformats.org/officeDocument/2006/relationships/hyperlink" Target="https://www.itucation.dk/wp-content/uploads/2024/01/Microsoft-365-Microsoft-Azure-og-IT-sikkerhed.pdf" TargetMode="External"/><Relationship Id="rId196" Type="http://schemas.openxmlformats.org/officeDocument/2006/relationships/hyperlink" Target="https://cadskolen.dk/kurser/kurser-for-ledige/autocad/grundlaeggende-og-videregaaende-autocad/" TargetMode="External"/><Relationship Id="rId200" Type="http://schemas.openxmlformats.org/officeDocument/2006/relationships/hyperlink" Target="https://cadskolen.dk/kurser/kurser-for-ledige/autocad/grundlaeggende-og-videregaaende-autocad/" TargetMode="External"/><Relationship Id="rId16" Type="http://schemas.openxmlformats.org/officeDocument/2006/relationships/hyperlink" Target="https://www.sevu.dk/sites/default/files/2021-03/49777%20Maalbeskrivelse.pdf" TargetMode="External"/><Relationship Id="rId221" Type="http://schemas.openxmlformats.org/officeDocument/2006/relationships/hyperlink" Target="https://www.ug.dk/uddannelser/arbejdsmarkedsuddannelseramu/mejeriogjordbrug/etablering-og-pleje-af-groenne-omraader-og-anlaeg/beskaering-2" TargetMode="External"/><Relationship Id="rId242" Type="http://schemas.openxmlformats.org/officeDocument/2006/relationships/hyperlink" Target="https://www.itucation.dk/wp-content/uploads/2024/01/C-Programmering-Fra-Grundlaeggende-til-Avanceret.pdf" TargetMode="External"/><Relationship Id="rId37" Type="http://schemas.openxmlformats.org/officeDocument/2006/relationships/hyperlink" Target="https://www.itucation.dk/wp-content/uploads/2024/01/Ejendomsadministrator-inkl.-Kommunikation-Bogfoering.pdf" TargetMode="External"/><Relationship Id="rId58" Type="http://schemas.openxmlformats.org/officeDocument/2006/relationships/hyperlink" Target="https://www.pharmakon.dk/kurser/life-science/gmp/grundlaeggende-gmp-5667/" TargetMode="External"/><Relationship Id="rId79" Type="http://schemas.openxmlformats.org/officeDocument/2006/relationships/hyperlink" Target="https://www.itucation.dk/kurser-for-ledige/gdpr-koordinator-og-persondataspecialist/" TargetMode="External"/><Relationship Id="rId102" Type="http://schemas.openxmlformats.org/officeDocument/2006/relationships/hyperlink" Target="https://www.ug.dk/uddannelser/akademiuddannelser/merkantil/akademiuddannelsen-i-kommunikation-og-formidling/sociale-medier-akademiuddannelsen-i-kommunikation-og-formidling" TargetMode="External"/><Relationship Id="rId123" Type="http://schemas.openxmlformats.org/officeDocument/2006/relationships/hyperlink" Target="https://www.ug.dk/uddannelser/akademiuddannelser/serviceprodit/akademiuddannelsen-i-informationsteknologi/brugerundersoegelser-og-ux-akademiuddannelsen-i-informationsteknologi" TargetMode="External"/><Relationship Id="rId144" Type="http://schemas.openxmlformats.org/officeDocument/2006/relationships/hyperlink" Target="https://www.itucation.dk/kurser-for-ledige/digital-markedsfoering-inkl-google-certificering/" TargetMode="External"/><Relationship Id="rId90" Type="http://schemas.openxmlformats.org/officeDocument/2006/relationships/hyperlink" Target="https://www.ug.dk/uddannelser/akademiuddannelser/ledelse/akademiuddannelsen-i-ledelse/projektledelse-akademiuddannelsen-i-ledelse" TargetMode="External"/><Relationship Id="rId165" Type="http://schemas.openxmlformats.org/officeDocument/2006/relationships/hyperlink" Target="https://aarch.dk/byplanlaegger/" TargetMode="External"/><Relationship Id="rId186" Type="http://schemas.openxmlformats.org/officeDocument/2006/relationships/hyperlink" Target="https://www.itucation.dk/wp-content/uploads/2024/01/GMP-inkl.-Kommunikation-Projektstyring-MS-Office.pdf" TargetMode="External"/><Relationship Id="rId211" Type="http://schemas.openxmlformats.org/officeDocument/2006/relationships/hyperlink" Target="https://www.ug.dk/uddannelser/arbejdsmarkedsuddannelseramu/serviceerhvervene/ejendomsservice/syn-af-boliger-ejendomsservice" TargetMode="External"/><Relationship Id="rId232" Type="http://schemas.openxmlformats.org/officeDocument/2006/relationships/hyperlink" Target="https://www.itucation.dk/kurser-for-ledige/loen-personalejura-inkl-hr-loensystemer-ms-office/" TargetMode="External"/><Relationship Id="rId27" Type="http://schemas.openxmlformats.org/officeDocument/2006/relationships/hyperlink" Target="https://www.sevu.dk/sites/default/files/2024-01/22025%20M%C3%A5lbeskrivelse_0.pdf" TargetMode="External"/><Relationship Id="rId48" Type="http://schemas.openxmlformats.org/officeDocument/2006/relationships/hyperlink" Target="https://www.ug.dk/uddannelser/arbejdsmarkedsuddannelseramu/bygge-og-anlaegsopgaver-i-tungere-materialer/tunge-vaeg-og-gulvkonstruktioner-til-brug-i-vaadrum" TargetMode="External"/><Relationship Id="rId69" Type="http://schemas.openxmlformats.org/officeDocument/2006/relationships/hyperlink" Target="https://www.itucation.dk/wp-content/uploads/2024/01/Agil-Projektledelse-Inkl.-Scrum-og-Projektoekonomi.pdf" TargetMode="External"/><Relationship Id="rId113" Type="http://schemas.openxmlformats.org/officeDocument/2006/relationships/hyperlink" Target="https://www.ug.dk/uddannelser/akademiuddannelser/ledelse/akademiuddannelsen-i-ledelse/projektledelse-akademiuddannelsen-i-ledelse" TargetMode="External"/><Relationship Id="rId134" Type="http://schemas.openxmlformats.org/officeDocument/2006/relationships/hyperlink" Target="https://www.ug.dk/uddannelser/akademiuddannelser/serviceprodit/akademiuddannelsen-i-miljoeteknologi/kemikalielovgivning-og-styring-akademiuddannelsen-i-miljoeteknologi" TargetMode="External"/><Relationship Id="rId80" Type="http://schemas.openxmlformats.org/officeDocument/2006/relationships/hyperlink" Target="https://www.itucation.dk/kurser-for-ledige/python-programmering/" TargetMode="External"/><Relationship Id="rId155" Type="http://schemas.openxmlformats.org/officeDocument/2006/relationships/hyperlink" Target="https://www.teknologisk.dk/kurser/den-fleksible-projektlederuddannelse-i-byggeriet/k23550" TargetMode="External"/><Relationship Id="rId176" Type="http://schemas.openxmlformats.org/officeDocument/2006/relationships/hyperlink" Target="https://www.itucation.dk/wp-content/uploads/2024/01/Agil-Projektledelse-Inkl.-Scrum-og-Projektoekonomi.pdf" TargetMode="External"/><Relationship Id="rId197" Type="http://schemas.openxmlformats.org/officeDocument/2006/relationships/hyperlink" Target="https://cadskolen.dk/kurser/kurser-for-ledige/revit/revit-architecture/" TargetMode="External"/><Relationship Id="rId201" Type="http://schemas.openxmlformats.org/officeDocument/2006/relationships/hyperlink" Target="https://nyledige.dk/kurser/systemadministration-it-sikkerhed-og-certificeringer/microsoft/microsoft-azure-kursus-for-ledige/" TargetMode="External"/><Relationship Id="rId222" Type="http://schemas.openxmlformats.org/officeDocument/2006/relationships/hyperlink" Target="https://www.ug.dk/uddannelser/arbejdsmarkedsuddannelseramu/mejeriogjordbrug/etablering-og-pleje-af-groenne-omraader-og-anlaeg/groenne-anlaeg-planlaegning-af-plejeopgaver" TargetMode="External"/><Relationship Id="rId243" Type="http://schemas.openxmlformats.org/officeDocument/2006/relationships/hyperlink" Target="https://www.itucation.dk/wp-content/uploads/2024/01/Avanceret-med-MS-Office-ChatGPT-AI-Vaerktoejer.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tucation.dk/wp-content/uploads/2024/01/GMP-inkl.-Kommunikation-Projektstyring-MS-Office.pdf" TargetMode="External"/><Relationship Id="rId18"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6" Type="http://schemas.openxmlformats.org/officeDocument/2006/relationships/hyperlink" Target="https://www.ug.dk/uddannelser/arbejdsmarkedsuddannelseramu/koekkenrestaurantbagerkonditorogkoedbranchen/reception-servering-og-service/servering-af-oel-drinks-og-alkoholfrie-drikke" TargetMode="External"/><Relationship Id="rId39" Type="http://schemas.openxmlformats.org/officeDocument/2006/relationships/hyperlink" Target="https://www.itucation.dk/wp-content/uploads/2022/01/ASP.NET-Core-MVC-Programmering.pdf" TargetMode="External"/><Relationship Id="rId21" Type="http://schemas.openxmlformats.org/officeDocument/2006/relationships/hyperlink" Target="https://www.ug.dk/uddannelser/arbejdsmarkedsuddannelseramu/paedagogiskomraadeogsocialogsundhedsomraadet/socialpsykiatri-og-fysiskpsykisk-handicap/magt-og-omsorg" TargetMode="External"/><Relationship Id="rId34" Type="http://schemas.openxmlformats.org/officeDocument/2006/relationships/hyperlink" Target="https://www.ug.dk/uddannelser/arbejdsmarkedsuddannelseramu/tvaerfagligeomraade/faelleskataloget/introduktion-til-baeredygtig-omstilling" TargetMode="External"/><Relationship Id="rId42" Type="http://schemas.openxmlformats.org/officeDocument/2006/relationships/hyperlink" Target="https://www.ug.dk/uddannelser/arbejdsmarkedsuddannelseramu/industriensarbejdsmarkedsuddannelser/produktion-af-medicinalprodukter/medicinalindustriel-produktion-gmp1" TargetMode="External"/><Relationship Id="rId47" Type="http://schemas.openxmlformats.org/officeDocument/2006/relationships/hyperlink" Target="https://www.ug.dk/uddannelser/arbejdsmarkedsuddannelseramu/industriensarbejdsmarkedsuddannelser/produktion-og-teknik-i-procesindustrien/anvendelse-af-emballage-operatoerer" TargetMode="External"/><Relationship Id="rId50" Type="http://schemas.openxmlformats.org/officeDocument/2006/relationships/hyperlink" Target="https://www.ug.dk/uddannelser/arbejdsmarkedsuddannelseramu/industriensarbejdsmarkedsuddannelser/arbejdets-organisering-ved-produktion-i-industrien/tavlemoeder" TargetMode="External"/><Relationship Id="rId55" Type="http://schemas.openxmlformats.org/officeDocument/2006/relationships/hyperlink" Target="https://www.ug.dk/search/40649" TargetMode="External"/><Relationship Id="rId63" Type="http://schemas.openxmlformats.org/officeDocument/2006/relationships/hyperlink" Target="https://www.kp.dk/videreuddannelser/mundtlig-kommunikation-som-effektivt-vaerktoej/" TargetMode="External"/><Relationship Id="rId7" Type="http://schemas.openxmlformats.org/officeDocument/2006/relationships/hyperlink" Target="https://www.itucation.dk/wp-content/uploads/2024/01/Agil-Projektledelse-Inkl.-Scrum-og-Projektoekonomi.pdf" TargetMode="External"/><Relationship Id="rId2" Type="http://schemas.openxmlformats.org/officeDocument/2006/relationships/hyperlink" Target="https://improvebusiness.dk/kommune/" TargetMode="External"/><Relationship Id="rId16"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0" Type="http://schemas.openxmlformats.org/officeDocument/2006/relationships/hyperlink" Target="https://www.ug.dk/uddannelser/arbejdsmarkedsuddannelseramu/paedagogiskomraadeogsocialogsundhedsomraadet/paedagogisk-arbejde-med-boern-og-unge/evaluering-og-paedagogisk-laeringsmiljoe-i-dagtilbud" TargetMode="External"/><Relationship Id="rId29" Type="http://schemas.openxmlformats.org/officeDocument/2006/relationships/hyperlink" Target="https://www.ug.dk/uddannelser/arbejdsmarkedsuddannelseramu/mejeriogjordbrug/etablering-og-pleje-af-groenne-omraader-og-anlaeg/plantevaekst-og-etablering-af-groenne-anlaeg" TargetMode="External"/><Relationship Id="rId41" Type="http://schemas.openxmlformats.org/officeDocument/2006/relationships/hyperlink" Target="https://www.ug.dk/search/49325" TargetMode="External"/><Relationship Id="rId54" Type="http://schemas.openxmlformats.org/officeDocument/2006/relationships/hyperlink" Target="https://www.ug.dk/uddannelser/arbejdsmarkedsuddannelseramu/industriensarbejdsmarkedsuddannelser/produktion-og-teknik-i-procesindustrien/anvendelse-af-lokalvisende-procesmaaleudstyr" TargetMode="External"/><Relationship Id="rId62" Type="http://schemas.openxmlformats.org/officeDocument/2006/relationships/hyperlink" Target="https://www.teknologisk.dk/kurser/den-fleksible-projektlederuddannelse-i-byggeriet/k23550" TargetMode="External"/><Relationship Id="rId1" Type="http://schemas.openxmlformats.org/officeDocument/2006/relationships/hyperlink" Target="https://dk.specialisterne.com/specialisterne-academy/" TargetMode="External"/><Relationship Id="rId6" Type="http://schemas.openxmlformats.org/officeDocument/2006/relationships/hyperlink" Target="https://www.itucation.dk/wp-content/uploads/2024/01/C-Programmering-Fra-Grundlaeggende-til-Avanceret.pdf" TargetMode="External"/><Relationship Id="rId11" Type="http://schemas.openxmlformats.org/officeDocument/2006/relationships/hyperlink" Target="https://www.itucation.dk/wp-content/uploads/2024/01/Grafisk-Design-og-UI-Inkl.-ChatGPT-AI-Vaerktoejer.pdf" TargetMode="External"/><Relationship Id="rId24" Type="http://schemas.openxmlformats.org/officeDocument/2006/relationships/hyperlink" Target="https://www.ug.dk/uddannelser/arbejdsmarkedsuddannelseramu/koekkenrestaurantbagerkonditorogkoedbranchen/reception-servering-og-service/salg-og-service-i-gaestebetjening" TargetMode="External"/><Relationship Id="rId32" Type="http://schemas.openxmlformats.org/officeDocument/2006/relationships/hyperlink" Target="https://www.ug.dk/uddannelser/arbejdsmarkedsuddannelseramu/mejeriogjordbrug/skov-og-naturforvaltning-og-naturformidling/anvendelse-af-motorsav-1" TargetMode="External"/><Relationship Id="rId37" Type="http://schemas.openxmlformats.org/officeDocument/2006/relationships/hyperlink" Target="https://www.ug.dk/uddannelser/arbejdsmarkedsuddannelseramu/transporterhvervene/lager-terminal-og-logistik/kundebetjening-lager" TargetMode="External"/><Relationship Id="rId40" Type="http://schemas.openxmlformats.org/officeDocument/2006/relationships/hyperlink" Target="https://www.labvikar.dk/kursus-i-anlaeggelse-af-perifert-venekateter-og-blodproevetagning/" TargetMode="External"/><Relationship Id="rId45" Type="http://schemas.openxmlformats.org/officeDocument/2006/relationships/hyperlink" Target="https://www.ug.dk/uddannelser/arbejdsmarkedsuddannelseramu/transporterhvervene/lager-terminal-og-logistik/gaffeltruck-certifikatkursus-b-7-dage" TargetMode="External"/><Relationship Id="rId53" Type="http://schemas.openxmlformats.org/officeDocument/2006/relationships/hyperlink" Target="https://www.ug.dk/uddannelser/arbejdsmarkedsuddannelseramu/industriensarbejdsmarkedsuddannelser/produktion-og-teknik-i-procesindustrien/anvendelse-af-proceskemiske-enhedsoperationer" TargetMode="External"/><Relationship Id="rId58" Type="http://schemas.openxmlformats.org/officeDocument/2006/relationships/hyperlink" Target="https://www.amujuul.dk/andre-kurser/trailerkort-personbil" TargetMode="External"/><Relationship Id="rId66" Type="http://schemas.openxmlformats.org/officeDocument/2006/relationships/printerSettings" Target="../printerSettings/printerSettings2.bin"/><Relationship Id="rId5" Type="http://schemas.openxmlformats.org/officeDocument/2006/relationships/hyperlink" Target="https://www.itucation.dk/wp-content/uploads/2024/01/Python-Programmering-Fra-Grundlaeggende-til-Avanceret.pdf" TargetMode="External"/><Relationship Id="rId15"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3" Type="http://schemas.openxmlformats.org/officeDocument/2006/relationships/hyperlink" Target="https://www.ug.dk/uddannelser/arbejdsmarkedsuddannelseramu/koekkenrestaurantbagerkonditorogkoedbranchen/madfremstilling-restaurant-kantine-og-catering/anretning" TargetMode="External"/><Relationship Id="rId28" Type="http://schemas.openxmlformats.org/officeDocument/2006/relationships/hyperlink" Target="https://www.ug.dk/uddannelser/arbejdsmarkedsuddannelseramu/anlaegsarbejder/kloakering-anvendelse-af-laegningsbestemmelser" TargetMode="External"/><Relationship Id="rId36" Type="http://schemas.openxmlformats.org/officeDocument/2006/relationships/hyperlink" Target="https://www.ug.dk/uddannelser/arbejdsmarkedsuddannelseramu/industriensarbejdsmarkedsuddannelser/produktion-af-medicinalprodukter/kvalificering-og-validering-pharma-og-foedevarer" TargetMode="External"/><Relationship Id="rId49" Type="http://schemas.openxmlformats.org/officeDocument/2006/relationships/hyperlink" Target="https://www.ug.dk/uddannelser/arbejdsmarkedsuddannelseramu/industriensarbejdsmarkedsuddannelser/produktion-og-teknik-i-procesindustrien/effektivisering-operatoerer-i-procesindustrien" TargetMode="External"/><Relationship Id="rId57" Type="http://schemas.openxmlformats.org/officeDocument/2006/relationships/hyperlink" Target="https://khskompetence.dk/den-serviceorienterede-medarbejder" TargetMode="External"/><Relationship Id="rId61" Type="http://schemas.openxmlformats.org/officeDocument/2006/relationships/hyperlink" Target="https://www.teknologisk.dk/kurser/business-controlling/k72206?cms.query=business+controlling" TargetMode="External"/><Relationship Id="rId10" Type="http://schemas.openxmlformats.org/officeDocument/2006/relationships/hyperlink" Target="https://www.itucation.dk/wp-content/uploads/2024/01/Loen-Personalejura-inkl.-loensystemer-HR-MS-Office.pdf" TargetMode="External"/><Relationship Id="rId19" Type="http://schemas.openxmlformats.org/officeDocument/2006/relationships/hyperlink" Target="https://www.ug.dk/uddannelser/arbejdsmarkedsuddannelseramu/paedagogiskomraadeogsocialogsundhedsomraadet/paedagogisk-arbejde-med-boern-og-unge/boerns-motorik-sansning-og-bevaegelse-1" TargetMode="External"/><Relationship Id="rId31" Type="http://schemas.openxmlformats.org/officeDocument/2006/relationships/hyperlink" Target="https://www.ug.dk/uddannelser/arbejdsmarkedsuddannelseramu/mejeriogjordbrug/etablering-og-pleje-af-groenne-omraader-og-anlaeg/beskaering-2" TargetMode="External"/><Relationship Id="rId44" Type="http://schemas.openxmlformats.org/officeDocument/2006/relationships/hyperlink" Target="https://www.ug.dk/uddannelser/arbejdsmarkedsuddannelseramu/transporterhvervene/lager-terminal-og-logistik/gaffeltruck-certifikatkursus-b-7-dage" TargetMode="External"/><Relationship Id="rId52" Type="http://schemas.openxmlformats.org/officeDocument/2006/relationships/hyperlink" Target="https://www.ug.dk/uddannelser/arbejdsmarkedsuddannelseramu/industriensarbejdsmarkedsuddannelser/produktion-og-teknik-i-procesindustrien/uorganisk-kemi-operatoerer-i-procesindustrien" TargetMode="External"/><Relationship Id="rId60" Type="http://schemas.openxmlformats.org/officeDocument/2006/relationships/hyperlink" Target="https://www.teknologisk.dk/kurser/power-bi-grundlaeggende/k90871?cms.query=power+bi" TargetMode="External"/><Relationship Id="rId65" Type="http://schemas.openxmlformats.org/officeDocument/2006/relationships/hyperlink" Target="https://www.tec.dk/kurser-og-efteruddannelser/automation/automation-elevator/elevatorteknik-1-2-skakt-stol-og-drivmaskinrum/" TargetMode="External"/><Relationship Id="rId4" Type="http://schemas.openxmlformats.org/officeDocument/2006/relationships/hyperlink" Target="https://www.itucation.dk/wp-content/uploads/2024/01/Microsoft-365-Microsoft-Azure-og-IT-sikkerhed.pdf" TargetMode="External"/><Relationship Id="rId9" Type="http://schemas.openxmlformats.org/officeDocument/2006/relationships/hyperlink" Target="https://www.itucation.dk/kurser-for-ledige/regnskab-bogfoering-inkl-dynamics-365-e-conomic-excel/" TargetMode="External"/><Relationship Id="rId14"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2" Type="http://schemas.openxmlformats.org/officeDocument/2006/relationships/hyperlink" Target="http://www.erhvervs-konsulenterne.dk/sw/frontend/show.asp?parent=606098&amp;leftmenu_parent=288103&amp;layout=1" TargetMode="External"/><Relationship Id="rId27" Type="http://schemas.openxmlformats.org/officeDocument/2006/relationships/hyperlink" Target="https://www.ug.dk/uddannelser/arbejdsmarkedsuddannelseramu/anlaegsarbejder/kloakering-afloebsplan-smaahuse" TargetMode="External"/><Relationship Id="rId30" Type="http://schemas.openxmlformats.org/officeDocument/2006/relationships/hyperlink" Target="https://www.ug.dk/uddannelser/arbejdsmarkedsuddannelseramu/mejeriogjordbrug/etablering-og-pleje-af-groenne-omraader-og-anlaeg/basiskursus-anlaegsgartnere" TargetMode="External"/><Relationship Id="rId35" Type="http://schemas.openxmlformats.org/officeDocument/2006/relationships/hyperlink" Target="https://www.ug.dk/uddannelser/arbejdsmarkedsuddannelseramu/metalindustrien/vedligehold-af-produktionsudstyr-i-metalindustrien/vedligeholdelsesteknik-vedligeholdelse-af-pumper" TargetMode="External"/><Relationship Id="rId43" Type="http://schemas.openxmlformats.org/officeDocument/2006/relationships/hyperlink" Target="https://www.ug.dk/uddannelser/arbejdsmarkedsuddannelseramu/industriensarbejdsmarkedsuddannelser/produktion-af-medicinalprodukter/medicinalindustriel-produktion-gmp1" TargetMode="External"/><Relationship Id="rId48" Type="http://schemas.openxmlformats.org/officeDocument/2006/relationships/hyperlink" Target="https://www.ug.dk/uddannelser/arbejdsmarkedsuddannelseramu/industriensarbejdsmarkedsuddannelser/produktion-og-teknik-i-procesindustrien/anvendelse-af-lokalvisende-procesmaaleudstyr" TargetMode="External"/><Relationship Id="rId56" Type="http://schemas.openxmlformats.org/officeDocument/2006/relationships/hyperlink" Target="https://kursus.eucnvs.dk/tagdaekker-traniee-forloeb" TargetMode="External"/><Relationship Id="rId64" Type="http://schemas.openxmlformats.org/officeDocument/2006/relationships/hyperlink" Target="https://www.exopi.dk/borgere-i-job/" TargetMode="External"/><Relationship Id="rId8" Type="http://schemas.openxmlformats.org/officeDocument/2006/relationships/hyperlink" Target="https://www.itucation.dk/wp-content/uploads/2024/01/Avanceret-med-MS-Office-ChatGPT-AI-Vaerktoejer.pdf" TargetMode="External"/><Relationship Id="rId51" Type="http://schemas.openxmlformats.org/officeDocument/2006/relationships/hyperlink" Target="https://www.ug.dk/uddannelser/arbejdsmarkedsuddannelseramu/industriensarbejdsmarkedsuddannelser/produktion-og-teknik-i-procesindustrien/operatoer-vedligehold-procesmaaleudstyr" TargetMode="External"/><Relationship Id="rId3" Type="http://schemas.openxmlformats.org/officeDocument/2006/relationships/hyperlink" Target="https://www.exopi.dk/borgere-i-job/" TargetMode="External"/><Relationship Id="rId12" Type="http://schemas.openxmlformats.org/officeDocument/2006/relationships/hyperlink" Target="https://www.itucation.dk/wp-content/uploads/2024/01/Digital-Markedsfoering-inkl.-Google-Certificering-ChatGPT-AI-Vaerktoejer.pdf" TargetMode="External"/><Relationship Id="rId17"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5" Type="http://schemas.openxmlformats.org/officeDocument/2006/relationships/hyperlink" Target="https://www.ug.dk/uddannelser/arbejdsmarkedsuddannelseramu/koekkenrestaurantbagerkonditorogkoedbranchen/reception-servering-og-service/salg-og-service-i-gaestebetjening" TargetMode="External"/><Relationship Id="rId33" Type="http://schemas.openxmlformats.org/officeDocument/2006/relationships/hyperlink" Target="https://www.ug.dk/uddannelser/arbejdsmarkedsuddannelseramu/metalindustrien/automatik-og-procesteknisk-omraade/el-introduktion-reparatoerer-1-el-laere" TargetMode="External"/><Relationship Id="rId38" Type="http://schemas.openxmlformats.org/officeDocument/2006/relationships/hyperlink" Target="https://www.ug.dk/uddannelser/arbejdsmarkedsuddannelseramu/transporterhvervene/vejgodstransport/eu-efteruddannelse-godschauffoerer-obligdel" TargetMode="External"/><Relationship Id="rId46" Type="http://schemas.openxmlformats.org/officeDocument/2006/relationships/hyperlink" Target="https://www.ug.dk/uddannelser/arbejdsmarkedsuddannelseramu/industriensarbejdsmarkedsuddannelser/produktion-og-teknik-i-procesindustrien/instruktion-og-oplaering-paa-procesanlaeg" TargetMode="External"/><Relationship Id="rId59" Type="http://schemas.openxmlformats.org/officeDocument/2006/relationships/hyperlink" Target="https://www.teknologisk.dk/kurser/microsoft-dynamics-365-fundamentals-finance-and-operations-apps-erp-mb-920t00/k91009?cms.query=microsoft+dyn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698"/>
  <sheetViews>
    <sheetView zoomScale="78" zoomScaleNormal="78" workbookViewId="0">
      <pane ySplit="1" topLeftCell="A2" activePane="bottomLeft" state="frozen"/>
      <selection pane="bottomLeft" activeCell="F507" sqref="F507"/>
    </sheetView>
  </sheetViews>
  <sheetFormatPr defaultRowHeight="15" x14ac:dyDescent="0.25"/>
  <cols>
    <col min="1" max="1" width="9.140625" customWidth="1"/>
    <col min="2" max="2" width="16.7109375" style="8" customWidth="1"/>
    <col min="3" max="3" width="26.28515625" customWidth="1"/>
    <col min="4" max="4" width="24" style="8" customWidth="1"/>
    <col min="5" max="5" width="21.7109375" customWidth="1"/>
    <col min="6" max="6" width="40.140625" customWidth="1"/>
    <col min="7" max="7" width="12.85546875" customWidth="1"/>
    <col min="8" max="8" width="17.7109375" customWidth="1"/>
    <col min="9" max="10" width="7.5703125" customWidth="1"/>
    <col min="11" max="12" width="17.85546875" customWidth="1"/>
    <col min="13" max="13" width="14.5703125" customWidth="1"/>
    <col min="14" max="14" width="0" hidden="1" customWidth="1"/>
    <col min="15" max="15" width="42.42578125" style="10" customWidth="1"/>
    <col min="16" max="16" width="29" style="9" customWidth="1"/>
  </cols>
  <sheetData>
    <row r="1" spans="1:16" ht="42" customHeight="1" x14ac:dyDescent="0.2">
      <c r="A1" s="17" t="s">
        <v>5</v>
      </c>
      <c r="B1" s="17" t="s">
        <v>18</v>
      </c>
      <c r="C1" s="17" t="s">
        <v>19</v>
      </c>
      <c r="D1" s="17" t="s">
        <v>20</v>
      </c>
      <c r="E1" s="17" t="s">
        <v>6</v>
      </c>
      <c r="F1" s="17" t="s">
        <v>21</v>
      </c>
      <c r="G1" s="17" t="s">
        <v>7</v>
      </c>
      <c r="H1" s="17" t="s">
        <v>8</v>
      </c>
      <c r="I1" s="17" t="s">
        <v>9</v>
      </c>
      <c r="J1" s="17" t="s">
        <v>10</v>
      </c>
      <c r="K1" s="17" t="s">
        <v>11</v>
      </c>
      <c r="L1" s="17" t="s">
        <v>12</v>
      </c>
      <c r="M1" s="17" t="s">
        <v>13</v>
      </c>
      <c r="N1" s="15" t="s">
        <v>14</v>
      </c>
      <c r="O1" s="16" t="s">
        <v>15</v>
      </c>
      <c r="P1" s="25" t="s">
        <v>16</v>
      </c>
    </row>
    <row r="2" spans="1:16" ht="45" customHeight="1" x14ac:dyDescent="0.2">
      <c r="A2" s="48" t="e">
        <f>VLOOKUP(C2,'Stillingsbetegnelser RAR H'!$A$2:$D$30,4,FALSE)</f>
        <v>#N/A</v>
      </c>
      <c r="B2" s="49" t="s">
        <v>70</v>
      </c>
      <c r="C2" s="49" t="s">
        <v>71</v>
      </c>
      <c r="D2" s="50" t="s">
        <v>72</v>
      </c>
      <c r="E2" s="49" t="s">
        <v>73</v>
      </c>
      <c r="F2" s="49" t="s">
        <v>74</v>
      </c>
      <c r="G2" s="49" t="s">
        <v>27</v>
      </c>
      <c r="H2" s="49">
        <v>40531</v>
      </c>
      <c r="I2" s="49">
        <v>30</v>
      </c>
      <c r="J2" s="49"/>
      <c r="K2" s="75" t="s">
        <v>75</v>
      </c>
      <c r="L2" s="48"/>
      <c r="M2" s="52" t="s">
        <v>175</v>
      </c>
      <c r="N2" s="36"/>
      <c r="O2" s="37"/>
      <c r="P2" s="38"/>
    </row>
    <row r="3" spans="1:16" ht="45" customHeight="1" x14ac:dyDescent="0.2">
      <c r="A3" s="48" t="e">
        <f>VLOOKUP(C3,'Stillingsbetegnelser RAR H'!$A$2:$D$30,4,FALSE)</f>
        <v>#N/A</v>
      </c>
      <c r="B3" s="49" t="s">
        <v>70</v>
      </c>
      <c r="C3" s="49" t="s">
        <v>71</v>
      </c>
      <c r="D3" s="50" t="s">
        <v>72</v>
      </c>
      <c r="E3" s="49" t="s">
        <v>76</v>
      </c>
      <c r="F3" s="49" t="s">
        <v>77</v>
      </c>
      <c r="G3" s="49" t="s">
        <v>27</v>
      </c>
      <c r="H3" s="49">
        <v>48104</v>
      </c>
      <c r="I3" s="49">
        <v>1</v>
      </c>
      <c r="J3" s="49"/>
      <c r="K3" s="75" t="s">
        <v>78</v>
      </c>
      <c r="L3" s="48"/>
      <c r="M3" s="52" t="s">
        <v>175</v>
      </c>
      <c r="N3" s="36"/>
      <c r="O3" s="37"/>
      <c r="P3" s="38"/>
    </row>
    <row r="4" spans="1:16" ht="45" customHeight="1" x14ac:dyDescent="0.2">
      <c r="A4" s="48" t="e">
        <f>VLOOKUP(C4,'Stillingsbetegnelser RAR H'!$A$2:$D$30,4,FALSE)</f>
        <v>#N/A</v>
      </c>
      <c r="B4" s="49" t="s">
        <v>70</v>
      </c>
      <c r="C4" s="49" t="s">
        <v>71</v>
      </c>
      <c r="D4" s="50" t="s">
        <v>72</v>
      </c>
      <c r="E4" s="49" t="s">
        <v>76</v>
      </c>
      <c r="F4" s="49" t="s">
        <v>79</v>
      </c>
      <c r="G4" s="49" t="s">
        <v>27</v>
      </c>
      <c r="H4" s="49">
        <v>47874</v>
      </c>
      <c r="I4" s="49">
        <v>2</v>
      </c>
      <c r="J4" s="49"/>
      <c r="K4" s="75" t="s">
        <v>80</v>
      </c>
      <c r="L4" s="48"/>
      <c r="M4" s="52" t="s">
        <v>175</v>
      </c>
      <c r="N4" s="36"/>
      <c r="O4" s="37"/>
      <c r="P4" s="38"/>
    </row>
    <row r="5" spans="1:16" ht="45" customHeight="1" x14ac:dyDescent="0.2">
      <c r="A5" s="48" t="e">
        <f>VLOOKUP(C5,'Stillingsbetegnelser RAR H'!$A$2:$D$30,4,FALSE)</f>
        <v>#N/A</v>
      </c>
      <c r="B5" s="49" t="s">
        <v>70</v>
      </c>
      <c r="C5" s="49" t="s">
        <v>71</v>
      </c>
      <c r="D5" s="50" t="s">
        <v>72</v>
      </c>
      <c r="E5" s="49" t="s">
        <v>76</v>
      </c>
      <c r="F5" s="49" t="s">
        <v>81</v>
      </c>
      <c r="G5" s="49" t="s">
        <v>27</v>
      </c>
      <c r="H5" s="49">
        <v>49974</v>
      </c>
      <c r="I5" s="49">
        <v>2</v>
      </c>
      <c r="J5" s="49"/>
      <c r="K5" s="75" t="s">
        <v>82</v>
      </c>
      <c r="L5" s="48"/>
      <c r="M5" s="52" t="s">
        <v>175</v>
      </c>
      <c r="N5" s="36"/>
      <c r="O5" s="37"/>
      <c r="P5" s="38"/>
    </row>
    <row r="6" spans="1:16" ht="45" customHeight="1" x14ac:dyDescent="0.2">
      <c r="A6" s="48" t="e">
        <f>VLOOKUP(C6,'Stillingsbetegnelser RAR H'!$A$2:$D$30,4,FALSE)</f>
        <v>#N/A</v>
      </c>
      <c r="B6" s="49" t="s">
        <v>70</v>
      </c>
      <c r="C6" s="49" t="s">
        <v>71</v>
      </c>
      <c r="D6" s="50" t="s">
        <v>72</v>
      </c>
      <c r="E6" s="49" t="s">
        <v>76</v>
      </c>
      <c r="F6" s="49" t="s">
        <v>83</v>
      </c>
      <c r="G6" s="49" t="s">
        <v>27</v>
      </c>
      <c r="H6" s="49">
        <v>49975</v>
      </c>
      <c r="I6" s="49">
        <v>2</v>
      </c>
      <c r="J6" s="49"/>
      <c r="K6" s="75" t="s">
        <v>84</v>
      </c>
      <c r="L6" s="48"/>
      <c r="M6" s="52" t="s">
        <v>175</v>
      </c>
      <c r="N6" s="36"/>
      <c r="O6" s="37"/>
      <c r="P6" s="38"/>
    </row>
    <row r="7" spans="1:16" ht="45" customHeight="1" x14ac:dyDescent="0.2">
      <c r="A7" s="48" t="e">
        <f>VLOOKUP(C7,'Stillingsbetegnelser RAR H'!$A$2:$D$30,4,FALSE)</f>
        <v>#N/A</v>
      </c>
      <c r="B7" s="49" t="s">
        <v>70</v>
      </c>
      <c r="C7" s="49" t="s">
        <v>71</v>
      </c>
      <c r="D7" s="50" t="s">
        <v>72</v>
      </c>
      <c r="E7" s="49" t="s">
        <v>76</v>
      </c>
      <c r="F7" s="49" t="s">
        <v>85</v>
      </c>
      <c r="G7" s="49" t="s">
        <v>27</v>
      </c>
      <c r="H7" s="49">
        <v>49981</v>
      </c>
      <c r="I7" s="49">
        <v>3</v>
      </c>
      <c r="J7" s="49"/>
      <c r="K7" s="75" t="s">
        <v>86</v>
      </c>
      <c r="L7" s="48"/>
      <c r="M7" s="52" t="s">
        <v>175</v>
      </c>
      <c r="N7" s="36"/>
      <c r="O7" s="37"/>
      <c r="P7" s="38"/>
    </row>
    <row r="8" spans="1:16" ht="45" customHeight="1" x14ac:dyDescent="0.2">
      <c r="A8" s="48" t="e">
        <f>VLOOKUP(C8,'Stillingsbetegnelser RAR H'!$A$2:$D$30,4,FALSE)</f>
        <v>#N/A</v>
      </c>
      <c r="B8" s="49" t="s">
        <v>70</v>
      </c>
      <c r="C8" s="49" t="s">
        <v>71</v>
      </c>
      <c r="D8" s="50" t="s">
        <v>72</v>
      </c>
      <c r="E8" s="49" t="s">
        <v>110</v>
      </c>
      <c r="F8" s="49" t="s">
        <v>87</v>
      </c>
      <c r="G8" s="49" t="s">
        <v>27</v>
      </c>
      <c r="H8" s="49">
        <v>45288</v>
      </c>
      <c r="I8" s="49">
        <v>3</v>
      </c>
      <c r="J8" s="49"/>
      <c r="K8" s="75" t="s">
        <v>88</v>
      </c>
      <c r="L8" s="48"/>
      <c r="M8" s="52" t="s">
        <v>175</v>
      </c>
      <c r="N8" s="36"/>
      <c r="O8" s="37"/>
      <c r="P8" s="38"/>
    </row>
    <row r="9" spans="1:16" ht="45" customHeight="1" x14ac:dyDescent="0.2">
      <c r="A9" s="48" t="e">
        <f>VLOOKUP(C9,'Stillingsbetegnelser RAR H'!$A$2:$D$30,4,FALSE)</f>
        <v>#N/A</v>
      </c>
      <c r="B9" s="49" t="s">
        <v>70</v>
      </c>
      <c r="C9" s="49" t="s">
        <v>71</v>
      </c>
      <c r="D9" s="50" t="s">
        <v>72</v>
      </c>
      <c r="E9" s="49" t="s">
        <v>111</v>
      </c>
      <c r="F9" s="49" t="s">
        <v>89</v>
      </c>
      <c r="G9" s="49" t="s">
        <v>27</v>
      </c>
      <c r="H9" s="49">
        <v>48903</v>
      </c>
      <c r="I9" s="49">
        <v>3</v>
      </c>
      <c r="J9" s="49"/>
      <c r="K9" s="75" t="s">
        <v>90</v>
      </c>
      <c r="L9" s="48"/>
      <c r="M9" s="52" t="s">
        <v>175</v>
      </c>
      <c r="N9" s="36"/>
      <c r="O9" s="37"/>
      <c r="P9" s="38"/>
    </row>
    <row r="10" spans="1:16" ht="45" customHeight="1" x14ac:dyDescent="0.2">
      <c r="A10" s="48" t="e">
        <f>VLOOKUP(C10,'Stillingsbetegnelser RAR H'!$A$2:$D$30,4,FALSE)</f>
        <v>#N/A</v>
      </c>
      <c r="B10" s="49" t="s">
        <v>70</v>
      </c>
      <c r="C10" s="49" t="s">
        <v>91</v>
      </c>
      <c r="D10" s="50" t="s">
        <v>92</v>
      </c>
      <c r="E10" s="49" t="s">
        <v>93</v>
      </c>
      <c r="F10" s="49" t="s">
        <v>94</v>
      </c>
      <c r="G10" s="49" t="s">
        <v>27</v>
      </c>
      <c r="H10" s="49">
        <v>47854</v>
      </c>
      <c r="I10" s="49">
        <v>30</v>
      </c>
      <c r="J10" s="49"/>
      <c r="K10" s="75" t="s">
        <v>95</v>
      </c>
      <c r="L10" s="48"/>
      <c r="M10" s="52" t="s">
        <v>175</v>
      </c>
      <c r="N10" s="36"/>
      <c r="O10" s="37"/>
      <c r="P10" s="38"/>
    </row>
    <row r="11" spans="1:16" ht="45" customHeight="1" x14ac:dyDescent="0.2">
      <c r="A11" s="48" t="e">
        <f>VLOOKUP(C11,'Stillingsbetegnelser RAR H'!$A$2:$D$30,4,FALSE)</f>
        <v>#N/A</v>
      </c>
      <c r="B11" s="49" t="s">
        <v>70</v>
      </c>
      <c r="C11" s="49" t="s">
        <v>91</v>
      </c>
      <c r="D11" s="50" t="s">
        <v>92</v>
      </c>
      <c r="E11" s="49" t="s">
        <v>96</v>
      </c>
      <c r="F11" s="49" t="s">
        <v>97</v>
      </c>
      <c r="G11" s="49" t="s">
        <v>27</v>
      </c>
      <c r="H11" s="49">
        <v>45114</v>
      </c>
      <c r="I11" s="49">
        <v>20</v>
      </c>
      <c r="J11" s="49"/>
      <c r="K11" s="75" t="s">
        <v>98</v>
      </c>
      <c r="L11" s="48"/>
      <c r="M11" s="52" t="s">
        <v>175</v>
      </c>
      <c r="N11" s="36"/>
      <c r="O11" s="37"/>
      <c r="P11" s="38"/>
    </row>
    <row r="12" spans="1:16" ht="45" customHeight="1" x14ac:dyDescent="0.2">
      <c r="A12" s="48" t="e">
        <f>VLOOKUP(C12,'Stillingsbetegnelser RAR H'!$A$2:$D$30,4,FALSE)</f>
        <v>#N/A</v>
      </c>
      <c r="B12" s="49" t="s">
        <v>70</v>
      </c>
      <c r="C12" s="49" t="s">
        <v>71</v>
      </c>
      <c r="D12" s="50" t="s">
        <v>72</v>
      </c>
      <c r="E12" s="49" t="s">
        <v>99</v>
      </c>
      <c r="F12" s="49" t="s">
        <v>100</v>
      </c>
      <c r="G12" s="49" t="s">
        <v>27</v>
      </c>
      <c r="H12" s="49">
        <v>48652</v>
      </c>
      <c r="I12" s="49">
        <v>10</v>
      </c>
      <c r="J12" s="49"/>
      <c r="K12" s="75" t="s">
        <v>101</v>
      </c>
      <c r="L12" s="48"/>
      <c r="M12" s="52" t="s">
        <v>175</v>
      </c>
      <c r="N12" s="36"/>
      <c r="O12" s="37"/>
      <c r="P12" s="38"/>
    </row>
    <row r="13" spans="1:16" ht="45" customHeight="1" x14ac:dyDescent="0.2">
      <c r="A13" s="48" t="e">
        <f>VLOOKUP(C13,'Stillingsbetegnelser RAR H'!$A$2:$D$30,4,FALSE)</f>
        <v>#N/A</v>
      </c>
      <c r="B13" s="49" t="s">
        <v>102</v>
      </c>
      <c r="C13" s="49" t="s">
        <v>103</v>
      </c>
      <c r="D13" s="50" t="s">
        <v>104</v>
      </c>
      <c r="E13" s="49" t="s">
        <v>105</v>
      </c>
      <c r="F13" s="49" t="s">
        <v>106</v>
      </c>
      <c r="G13" s="49" t="s">
        <v>27</v>
      </c>
      <c r="H13" s="49">
        <v>49697</v>
      </c>
      <c r="I13" s="49">
        <v>30</v>
      </c>
      <c r="J13" s="49"/>
      <c r="K13" s="75" t="s">
        <v>107</v>
      </c>
      <c r="L13" s="48"/>
      <c r="M13" s="52" t="s">
        <v>175</v>
      </c>
      <c r="N13" s="36"/>
      <c r="O13" s="37"/>
      <c r="P13" s="38"/>
    </row>
    <row r="14" spans="1:16" ht="45" customHeight="1" x14ac:dyDescent="0.2">
      <c r="A14" s="48" t="e">
        <f>VLOOKUP(C14,'Stillingsbetegnelser RAR H'!$A$2:$D$30,4,FALSE)</f>
        <v>#N/A</v>
      </c>
      <c r="B14" s="49" t="s">
        <v>102</v>
      </c>
      <c r="C14" s="49" t="s">
        <v>103</v>
      </c>
      <c r="D14" s="50" t="s">
        <v>104</v>
      </c>
      <c r="E14" s="49" t="s">
        <v>105</v>
      </c>
      <c r="F14" s="49" t="s">
        <v>108</v>
      </c>
      <c r="G14" s="49" t="s">
        <v>27</v>
      </c>
      <c r="H14" s="49">
        <v>48909</v>
      </c>
      <c r="I14" s="49">
        <v>4.5999999999999996</v>
      </c>
      <c r="J14" s="49"/>
      <c r="K14" s="75" t="s">
        <v>109</v>
      </c>
      <c r="L14" s="48"/>
      <c r="M14" s="52" t="s">
        <v>175</v>
      </c>
      <c r="N14" s="36"/>
      <c r="O14" s="37"/>
      <c r="P14" s="38"/>
    </row>
    <row r="15" spans="1:16" ht="45" customHeight="1" x14ac:dyDescent="0.2">
      <c r="A15" s="48" t="e">
        <f>VLOOKUP(C15,'Stillingsbetegnelser RAR H'!$A$2:$D$30,4,FALSE)</f>
        <v>#N/A</v>
      </c>
      <c r="B15" s="30" t="str">
        <f>VLOOKUP(C15,'[1]Liste over stillingsbetegnelser'!$C$2:$E$53,2,FALSE)</f>
        <v>Jern, metal og auto</v>
      </c>
      <c r="C15" s="30" t="s">
        <v>112</v>
      </c>
      <c r="D15" s="29" t="str">
        <f>VLOOKUP(C15,'[1]Liste over stillingsbetegnelser'!$C$2:$E$53,3,FALSE)</f>
        <v xml:space="preserve">daglig drift af butik, kundebetjeing, </v>
      </c>
      <c r="E15" s="30" t="s">
        <v>113</v>
      </c>
      <c r="F15" s="29" t="s">
        <v>114</v>
      </c>
      <c r="G15" s="30" t="s">
        <v>27</v>
      </c>
      <c r="H15" s="30">
        <v>47951</v>
      </c>
      <c r="I15" s="53">
        <v>3</v>
      </c>
      <c r="J15" s="30"/>
      <c r="K15" s="34" t="s">
        <v>115</v>
      </c>
      <c r="L15" s="48"/>
      <c r="M15" s="52" t="s">
        <v>176</v>
      </c>
      <c r="N15" s="36"/>
      <c r="O15" s="37"/>
      <c r="P15" s="38"/>
    </row>
    <row r="16" spans="1:16" ht="45" customHeight="1" x14ac:dyDescent="0.2">
      <c r="A16" s="48" t="e">
        <f>VLOOKUP(C16,'Stillingsbetegnelser RAR H'!$A$2:$D$30,4,FALSE)</f>
        <v>#N/A</v>
      </c>
      <c r="B16" s="30" t="str">
        <f>VLOOKUP(C16,'[1]Liste over stillingsbetegnelser'!$C$2:$E$53,2,FALSE)</f>
        <v>Jern, metal og auto</v>
      </c>
      <c r="C16" s="30" t="s">
        <v>112</v>
      </c>
      <c r="D16" s="29" t="str">
        <f>VLOOKUP(C16,'[1]Liste over stillingsbetegnelser'!$C$2:$E$53,3,FALSE)</f>
        <v xml:space="preserve">daglig drift af butik, kundebetjeing, </v>
      </c>
      <c r="E16" s="30" t="s">
        <v>113</v>
      </c>
      <c r="F16" s="29" t="s">
        <v>116</v>
      </c>
      <c r="G16" s="30" t="s">
        <v>27</v>
      </c>
      <c r="H16" s="30">
        <v>49063</v>
      </c>
      <c r="I16" s="53">
        <v>10</v>
      </c>
      <c r="J16" s="30"/>
      <c r="K16" s="34" t="s">
        <v>117</v>
      </c>
      <c r="L16" s="48"/>
      <c r="M16" s="52" t="s">
        <v>176</v>
      </c>
      <c r="N16" s="36"/>
      <c r="O16" s="37"/>
      <c r="P16" s="38"/>
    </row>
    <row r="17" spans="1:16" ht="45" customHeight="1" x14ac:dyDescent="0.2">
      <c r="A17" s="48" t="e">
        <f>VLOOKUP(C17,'Stillingsbetegnelser RAR H'!$A$2:$D$30,4,FALSE)</f>
        <v>#N/A</v>
      </c>
      <c r="B17" s="30" t="str">
        <f>VLOOKUP(C17,'[1]Liste over stillingsbetegnelser'!$C$2:$E$53,2,FALSE)</f>
        <v>Jern, metal og auto</v>
      </c>
      <c r="C17" s="30" t="s">
        <v>112</v>
      </c>
      <c r="D17" s="29" t="str">
        <f>VLOOKUP(C17,'[1]Liste over stillingsbetegnelser'!$C$2:$E$53,3,FALSE)</f>
        <v xml:space="preserve">daglig drift af butik, kundebetjeing, </v>
      </c>
      <c r="E17" s="30" t="s">
        <v>113</v>
      </c>
      <c r="F17" s="29" t="s">
        <v>118</v>
      </c>
      <c r="G17" s="30" t="s">
        <v>27</v>
      </c>
      <c r="H17" s="30">
        <v>49064</v>
      </c>
      <c r="I17" s="53">
        <v>10</v>
      </c>
      <c r="J17" s="30"/>
      <c r="K17" s="34" t="s">
        <v>119</v>
      </c>
      <c r="L17" s="48"/>
      <c r="M17" s="52" t="s">
        <v>176</v>
      </c>
      <c r="N17" s="36"/>
      <c r="O17" s="37"/>
      <c r="P17" s="38"/>
    </row>
    <row r="18" spans="1:16" ht="45" customHeight="1" x14ac:dyDescent="0.2">
      <c r="A18" s="48" t="e">
        <f>VLOOKUP(C18,'Stillingsbetegnelser RAR H'!$A$2:$D$30,4,FALSE)</f>
        <v>#N/A</v>
      </c>
      <c r="B18" s="30" t="str">
        <f>VLOOKUP(C18,'[1]Liste over stillingsbetegnelser'!$C$2:$E$53,2,FALSE)</f>
        <v>Jern, metal og auto</v>
      </c>
      <c r="C18" s="30" t="s">
        <v>112</v>
      </c>
      <c r="D18" s="29" t="str">
        <f>VLOOKUP(C18,'[1]Liste over stillingsbetegnelser'!$C$2:$E$53,3,FALSE)</f>
        <v xml:space="preserve">daglig drift af butik, kundebetjeing, </v>
      </c>
      <c r="E18" s="30" t="s">
        <v>113</v>
      </c>
      <c r="F18" s="29" t="s">
        <v>120</v>
      </c>
      <c r="G18" s="30" t="s">
        <v>27</v>
      </c>
      <c r="H18" s="30">
        <v>49065</v>
      </c>
      <c r="I18" s="53">
        <v>10</v>
      </c>
      <c r="J18" s="30"/>
      <c r="K18" s="34" t="s">
        <v>121</v>
      </c>
      <c r="L18" s="48"/>
      <c r="M18" s="52" t="s">
        <v>176</v>
      </c>
      <c r="N18" s="36"/>
      <c r="O18" s="37"/>
      <c r="P18" s="38"/>
    </row>
    <row r="19" spans="1:16" ht="45" customHeight="1" x14ac:dyDescent="0.2">
      <c r="A19" s="48" t="e">
        <f>VLOOKUP(C19,'Stillingsbetegnelser RAR H'!$A$2:$D$30,4,FALSE)</f>
        <v>#N/A</v>
      </c>
      <c r="B19" s="30" t="str">
        <f>VLOOKUP(C19,'[1]Liste over stillingsbetegnelser'!$C$2:$E$53,2,FALSE)</f>
        <v>Jern, metal og auto</v>
      </c>
      <c r="C19" s="30" t="s">
        <v>112</v>
      </c>
      <c r="D19" s="29" t="str">
        <f>VLOOKUP(C19,'[1]Liste over stillingsbetegnelser'!$C$2:$E$53,3,FALSE)</f>
        <v xml:space="preserve">daglig drift af butik, kundebetjeing, </v>
      </c>
      <c r="E19" s="30" t="s">
        <v>113</v>
      </c>
      <c r="F19" s="29" t="s">
        <v>122</v>
      </c>
      <c r="G19" s="30" t="s">
        <v>27</v>
      </c>
      <c r="H19" s="30">
        <v>49068</v>
      </c>
      <c r="I19" s="53">
        <v>5</v>
      </c>
      <c r="J19" s="30"/>
      <c r="K19" s="34" t="s">
        <v>123</v>
      </c>
      <c r="L19" s="48"/>
      <c r="M19" s="52" t="s">
        <v>176</v>
      </c>
      <c r="N19" s="36"/>
      <c r="O19" s="37"/>
      <c r="P19" s="38"/>
    </row>
    <row r="20" spans="1:16" ht="45" customHeight="1" x14ac:dyDescent="0.2">
      <c r="A20" s="48" t="e">
        <f>VLOOKUP(C20,'Stillingsbetegnelser RAR H'!$A$2:$D$30,4,FALSE)</f>
        <v>#N/A</v>
      </c>
      <c r="B20" s="30" t="str">
        <f>VLOOKUP(C20,'[2]Liste over stillingsbetegnelser'!$C$2:$E$53,2,FALSE)</f>
        <v>Akademisk arbejde</v>
      </c>
      <c r="C20" s="30" t="s">
        <v>177</v>
      </c>
      <c r="D20" s="29" t="str">
        <f>VLOOKUP(C20,'[2]Liste over stillingsbetegnelser'!$C$2:$E$53,3,FALSE)</f>
        <v>Projektledelse, Revit, AutoCad, tilsyn, byggeledelse, rådgivning, IT kundskaber</v>
      </c>
      <c r="E20" s="29" t="s">
        <v>178</v>
      </c>
      <c r="F20" s="29" t="s">
        <v>179</v>
      </c>
      <c r="G20" s="30" t="s">
        <v>180</v>
      </c>
      <c r="H20" s="30">
        <v>37825</v>
      </c>
      <c r="I20" s="30"/>
      <c r="J20" s="30">
        <v>10</v>
      </c>
      <c r="K20" s="54" t="s">
        <v>181</v>
      </c>
      <c r="L20" s="48"/>
      <c r="M20" s="52" t="s">
        <v>239</v>
      </c>
      <c r="N20" s="36"/>
      <c r="O20" s="37"/>
      <c r="P20" s="38"/>
    </row>
    <row r="21" spans="1:16" ht="45" customHeight="1" x14ac:dyDescent="0.2">
      <c r="A21" s="48" t="e">
        <f>VLOOKUP(C21,'Stillingsbetegnelser RAR H'!$A$2:$D$30,4,FALSE)</f>
        <v>#N/A</v>
      </c>
      <c r="B21" s="30" t="str">
        <f>VLOOKUP(C21,'[2]Liste over stillingsbetegnelser'!$C$2:$E$53,2,FALSE)</f>
        <v>Akademisk arbejde</v>
      </c>
      <c r="C21" s="30" t="s">
        <v>177</v>
      </c>
      <c r="D21" s="29" t="str">
        <f>VLOOKUP(C21,'[2]Liste over stillingsbetegnelser'!$C$2:$E$53,3,FALSE)</f>
        <v>Projektledelse, Revit, AutoCad, tilsyn, byggeledelse, rådgivning, IT kundskaber</v>
      </c>
      <c r="E21" s="30" t="s">
        <v>182</v>
      </c>
      <c r="F21" s="29" t="s">
        <v>183</v>
      </c>
      <c r="G21" s="30" t="s">
        <v>180</v>
      </c>
      <c r="H21" s="30">
        <v>37827</v>
      </c>
      <c r="I21" s="30"/>
      <c r="J21" s="30">
        <v>10</v>
      </c>
      <c r="K21" s="54" t="s">
        <v>184</v>
      </c>
      <c r="L21" s="48"/>
      <c r="M21" s="52" t="s">
        <v>239</v>
      </c>
      <c r="N21" s="36"/>
      <c r="O21" s="37"/>
      <c r="P21" s="38"/>
    </row>
    <row r="22" spans="1:16" ht="45" customHeight="1" x14ac:dyDescent="0.2">
      <c r="A22" s="48" t="e">
        <f>VLOOKUP(C22,'Stillingsbetegnelser RAR H'!$A$2:$D$30,4,FALSE)</f>
        <v>#N/A</v>
      </c>
      <c r="B22" s="30" t="str">
        <f>VLOOKUP(C22,'[2]Liste over stillingsbetegnelser'!$C$2:$E$53,2,FALSE)</f>
        <v>Akademisk arbejde</v>
      </c>
      <c r="C22" s="30" t="s">
        <v>177</v>
      </c>
      <c r="D22" s="29" t="str">
        <f>VLOOKUP(C22,'[2]Liste over stillingsbetegnelser'!$C$2:$E$53,3,FALSE)</f>
        <v>Projektledelse, Revit, AutoCad, tilsyn, byggeledelse, rådgivning, IT kundskaber</v>
      </c>
      <c r="E22" s="30" t="s">
        <v>185</v>
      </c>
      <c r="F22" s="30" t="s">
        <v>186</v>
      </c>
      <c r="G22" s="30" t="s">
        <v>180</v>
      </c>
      <c r="H22" s="30">
        <v>37830</v>
      </c>
      <c r="I22" s="30"/>
      <c r="J22" s="30">
        <v>10</v>
      </c>
      <c r="K22" s="54" t="s">
        <v>187</v>
      </c>
      <c r="L22" s="48"/>
      <c r="M22" s="52" t="s">
        <v>239</v>
      </c>
      <c r="N22" s="36"/>
      <c r="O22" s="37"/>
      <c r="P22" s="38"/>
    </row>
    <row r="23" spans="1:16" ht="45" customHeight="1" x14ac:dyDescent="0.2">
      <c r="A23" s="48" t="e">
        <f>VLOOKUP(C23,'Stillingsbetegnelser RAR H'!$A$2:$D$30,4,FALSE)</f>
        <v>#N/A</v>
      </c>
      <c r="B23" s="30" t="str">
        <f>VLOOKUP(C23,'[2]Liste over stillingsbetegnelser'!$C$2:$E$53,2,FALSE)</f>
        <v>Akademisk arbejde</v>
      </c>
      <c r="C23" s="30" t="s">
        <v>188</v>
      </c>
      <c r="D23" s="29" t="str">
        <f>VLOOKUP(C23,'[2]Liste over stillingsbetegnelser'!$C$2:$E$53,3,FALSE)</f>
        <v>Projektledelse, teknisk forståelse, IT kundskab, kvalitetssikring, AutoCad, koordineringsopgaver, dokumentation GMP</v>
      </c>
      <c r="E23" s="30" t="s">
        <v>189</v>
      </c>
      <c r="F23" s="30" t="s">
        <v>190</v>
      </c>
      <c r="G23" s="30" t="s">
        <v>180</v>
      </c>
      <c r="H23" s="30">
        <v>37805</v>
      </c>
      <c r="I23" s="30"/>
      <c r="J23" s="30">
        <v>10</v>
      </c>
      <c r="K23" s="54" t="s">
        <v>191</v>
      </c>
      <c r="L23" s="48"/>
      <c r="M23" s="52" t="s">
        <v>239</v>
      </c>
      <c r="N23" s="36"/>
      <c r="O23" s="37"/>
      <c r="P23" s="38"/>
    </row>
    <row r="24" spans="1:16" ht="45" customHeight="1" x14ac:dyDescent="0.2">
      <c r="A24" s="48" t="e">
        <f>VLOOKUP(C24,'Stillingsbetegnelser RAR H'!$A$2:$D$30,4,FALSE)</f>
        <v>#N/A</v>
      </c>
      <c r="B24" s="30" t="str">
        <f>VLOOKUP(C24,'[2]Liste over stillingsbetegnelser'!$C$2:$E$53,2,FALSE)</f>
        <v>Akademisk arbejde</v>
      </c>
      <c r="C24" s="30" t="s">
        <v>188</v>
      </c>
      <c r="D24" s="29" t="str">
        <f>VLOOKUP(C24,'[2]Liste over stillingsbetegnelser'!$C$2:$E$53,3,FALSE)</f>
        <v>Projektledelse, teknisk forståelse, IT kundskab, kvalitetssikring, AutoCad, koordineringsopgaver, dokumentation GMP</v>
      </c>
      <c r="E24" s="29" t="s">
        <v>192</v>
      </c>
      <c r="F24" s="29" t="s">
        <v>193</v>
      </c>
      <c r="G24" s="30" t="s">
        <v>180</v>
      </c>
      <c r="H24" s="30">
        <v>37807</v>
      </c>
      <c r="I24" s="30"/>
      <c r="J24" s="30">
        <v>10</v>
      </c>
      <c r="K24" s="54" t="s">
        <v>194</v>
      </c>
      <c r="L24" s="48"/>
      <c r="M24" s="52" t="s">
        <v>239</v>
      </c>
      <c r="N24" s="36"/>
      <c r="O24" s="37"/>
      <c r="P24" s="38"/>
    </row>
    <row r="25" spans="1:16" ht="45" customHeight="1" x14ac:dyDescent="0.2">
      <c r="A25" s="48" t="e">
        <f>VLOOKUP(C25,'Stillingsbetegnelser RAR H'!$A$2:$D$30,4,FALSE)</f>
        <v>#N/A</v>
      </c>
      <c r="B25" s="30" t="str">
        <f>VLOOKUP(C25,'[2]Liste over stillingsbetegnelser'!$C$2:$E$53,2,FALSE)</f>
        <v>Akademisk arbejde</v>
      </c>
      <c r="C25" s="30" t="s">
        <v>188</v>
      </c>
      <c r="D25" s="29" t="str">
        <f>VLOOKUP(C25,'[2]Liste over stillingsbetegnelser'!$C$2:$E$53,3,FALSE)</f>
        <v>Projektledelse, teknisk forståelse, IT kundskab, kvalitetssikring, AutoCad, koordineringsopgaver, dokumentation GMP</v>
      </c>
      <c r="E25" s="29" t="s">
        <v>195</v>
      </c>
      <c r="F25" s="30" t="s">
        <v>196</v>
      </c>
      <c r="G25" s="30" t="s">
        <v>180</v>
      </c>
      <c r="H25" s="30">
        <v>37947</v>
      </c>
      <c r="I25" s="30"/>
      <c r="J25" s="30">
        <v>5</v>
      </c>
      <c r="K25" s="54" t="s">
        <v>197</v>
      </c>
      <c r="L25" s="48"/>
      <c r="M25" s="52" t="s">
        <v>239</v>
      </c>
      <c r="N25" s="36"/>
      <c r="O25" s="37"/>
      <c r="P25" s="38"/>
    </row>
    <row r="26" spans="1:16" ht="45" customHeight="1" x14ac:dyDescent="0.2">
      <c r="A26" s="48" t="e">
        <f>VLOOKUP(C26,'Stillingsbetegnelser RAR H'!$A$2:$D$30,4,FALSE)</f>
        <v>#N/A</v>
      </c>
      <c r="B26" s="30" t="str">
        <f>VLOOKUP(C26,'[2]Liste over stillingsbetegnelser'!$C$2:$E$53,2,FALSE)</f>
        <v>Akademisk arbejde</v>
      </c>
      <c r="C26" s="30" t="s">
        <v>188</v>
      </c>
      <c r="D26" s="29" t="str">
        <f>VLOOKUP(C26,'[2]Liste over stillingsbetegnelser'!$C$2:$E$53,3,FALSE)</f>
        <v>Projektledelse, teknisk forståelse, IT kundskab, kvalitetssikring, AutoCad, koordineringsopgaver, dokumentation GMP</v>
      </c>
      <c r="E26" s="29" t="s">
        <v>198</v>
      </c>
      <c r="F26" s="30" t="s">
        <v>199</v>
      </c>
      <c r="G26" s="30" t="s">
        <v>180</v>
      </c>
      <c r="H26" s="39">
        <v>37427</v>
      </c>
      <c r="I26" s="30"/>
      <c r="J26" s="30">
        <v>10</v>
      </c>
      <c r="K26" s="54" t="s">
        <v>200</v>
      </c>
      <c r="L26" s="48"/>
      <c r="M26" s="52" t="s">
        <v>239</v>
      </c>
      <c r="N26" s="36"/>
      <c r="O26" s="37"/>
      <c r="P26" s="38"/>
    </row>
    <row r="27" spans="1:16" ht="45" customHeight="1" x14ac:dyDescent="0.2">
      <c r="A27" s="48" t="e">
        <f>VLOOKUP(C27,'Stillingsbetegnelser RAR H'!$A$2:$D$30,4,FALSE)</f>
        <v>#N/A</v>
      </c>
      <c r="B27" s="30" t="str">
        <f>VLOOKUP(C27,'[2]Liste over stillingsbetegnelser'!$C$2:$E$53,2,FALSE)</f>
        <v>It og teleteknik</v>
      </c>
      <c r="C27" s="30" t="s">
        <v>201</v>
      </c>
      <c r="D27" s="29" t="str">
        <f>VLOOKUP(C27,'[2]Liste over stillingsbetegnelser'!$C$2:$E$53,3,FALSE)</f>
        <v>Teknsik forståelse, IT kundskaber, forretningsorienteret, projektledelse, SQL, support</v>
      </c>
      <c r="E27" s="29" t="s">
        <v>202</v>
      </c>
      <c r="F27" s="30" t="s">
        <v>203</v>
      </c>
      <c r="G27" s="30" t="s">
        <v>180</v>
      </c>
      <c r="H27" s="31">
        <v>20238</v>
      </c>
      <c r="I27" s="55"/>
      <c r="J27" s="55">
        <v>10</v>
      </c>
      <c r="K27" s="54" t="s">
        <v>204</v>
      </c>
      <c r="L27" s="48"/>
      <c r="M27" s="52" t="s">
        <v>239</v>
      </c>
      <c r="N27" s="36"/>
      <c r="O27" s="37"/>
      <c r="P27" s="38"/>
    </row>
    <row r="28" spans="1:16" ht="45" customHeight="1" x14ac:dyDescent="0.2">
      <c r="A28" s="48" t="e">
        <f>VLOOKUP(C28,'Stillingsbetegnelser RAR H'!$A$2:$D$30,4,FALSE)</f>
        <v>#N/A</v>
      </c>
      <c r="B28" s="30" t="str">
        <f>VLOOKUP(C28,'[2]Liste over stillingsbetegnelser'!$C$2:$E$53,2,FALSE)</f>
        <v>It og teleteknik</v>
      </c>
      <c r="C28" s="30" t="s">
        <v>201</v>
      </c>
      <c r="D28" s="29" t="str">
        <f>VLOOKUP(C28,'[2]Liste over stillingsbetegnelser'!$C$2:$E$53,3,FALSE)</f>
        <v>Teknsik forståelse, IT kundskaber, forretningsorienteret, projektledelse, SQL, support</v>
      </c>
      <c r="E28" s="29" t="s">
        <v>205</v>
      </c>
      <c r="F28" s="30" t="s">
        <v>206</v>
      </c>
      <c r="G28" s="30" t="s">
        <v>180</v>
      </c>
      <c r="H28" s="39">
        <v>37607</v>
      </c>
      <c r="I28" s="30"/>
      <c r="J28" s="30">
        <v>10</v>
      </c>
      <c r="K28" s="56" t="s">
        <v>207</v>
      </c>
      <c r="L28" s="48"/>
      <c r="M28" s="52" t="s">
        <v>239</v>
      </c>
      <c r="N28" s="36"/>
      <c r="O28" s="37"/>
      <c r="P28" s="38"/>
    </row>
    <row r="29" spans="1:16" ht="45" customHeight="1" x14ac:dyDescent="0.2">
      <c r="A29" s="48" t="e">
        <f>VLOOKUP(C29,'Stillingsbetegnelser RAR H'!$A$2:$D$30,4,FALSE)</f>
        <v>#N/A</v>
      </c>
      <c r="B29" s="30" t="str">
        <f>VLOOKUP(C29,'[2]Liste over stillingsbetegnelser'!$C$2:$E$53,2,FALSE)</f>
        <v>It og teleteknik</v>
      </c>
      <c r="C29" s="30" t="s">
        <v>201</v>
      </c>
      <c r="D29" s="29" t="str">
        <f>VLOOKUP(C29,'[2]Liste over stillingsbetegnelser'!$C$2:$E$53,3,FALSE)</f>
        <v>Teknsik forståelse, IT kundskaber, forretningsorienteret, projektledelse, SQL, support</v>
      </c>
      <c r="E29" s="29" t="s">
        <v>208</v>
      </c>
      <c r="F29" s="30" t="s">
        <v>209</v>
      </c>
      <c r="G29" s="30" t="s">
        <v>180</v>
      </c>
      <c r="H29" s="30">
        <v>37597</v>
      </c>
      <c r="I29" s="55"/>
      <c r="J29" s="55">
        <v>10</v>
      </c>
      <c r="K29" s="57" t="s">
        <v>210</v>
      </c>
      <c r="L29" s="48"/>
      <c r="M29" s="52" t="s">
        <v>239</v>
      </c>
      <c r="N29" s="36"/>
      <c r="O29" s="37"/>
      <c r="P29" s="38"/>
    </row>
    <row r="30" spans="1:16" ht="45" customHeight="1" x14ac:dyDescent="0.2">
      <c r="A30" s="48" t="e">
        <f>VLOOKUP(C30,'Stillingsbetegnelser RAR H'!$A$2:$D$30,4,FALSE)</f>
        <v>#N/A</v>
      </c>
      <c r="B30" s="30" t="str">
        <f>VLOOKUP(C30,'[2]Liste over stillingsbetegnelser'!$C$2:$E$53,2,FALSE)</f>
        <v>It og teleteknik</v>
      </c>
      <c r="C30" s="30" t="s">
        <v>201</v>
      </c>
      <c r="D30" s="29" t="str">
        <f>VLOOKUP(C30,'[2]Liste over stillingsbetegnelser'!$C$2:$E$53,3,FALSE)</f>
        <v>Teknsik forståelse, IT kundskaber, forretningsorienteret, projektledelse, SQL, support</v>
      </c>
      <c r="E30" s="30" t="s">
        <v>211</v>
      </c>
      <c r="F30" s="30" t="s">
        <v>212</v>
      </c>
      <c r="G30" s="30" t="s">
        <v>180</v>
      </c>
      <c r="H30" s="30">
        <v>37518</v>
      </c>
      <c r="I30" s="30"/>
      <c r="J30" s="30">
        <v>10</v>
      </c>
      <c r="K30" s="56" t="s">
        <v>213</v>
      </c>
      <c r="L30" s="48"/>
      <c r="M30" s="52" t="s">
        <v>239</v>
      </c>
      <c r="N30" s="36"/>
      <c r="O30" s="37"/>
      <c r="P30" s="38"/>
    </row>
    <row r="31" spans="1:16" ht="45" customHeight="1" x14ac:dyDescent="0.2">
      <c r="A31" s="48" t="e">
        <f>VLOOKUP(C31,'Stillingsbetegnelser RAR H'!$A$2:$D$30,4,FALSE)</f>
        <v>#N/A</v>
      </c>
      <c r="B31" s="30" t="str">
        <f>VLOOKUP(C31,'[2]Liste over stillingsbetegnelser'!$C$2:$E$53,2,FALSE)</f>
        <v>It og teleteknik</v>
      </c>
      <c r="C31" s="30" t="s">
        <v>201</v>
      </c>
      <c r="D31" s="29" t="str">
        <f>VLOOKUP(C31,'[2]Liste over stillingsbetegnelser'!$C$2:$E$53,3,FALSE)</f>
        <v>Teknsik forståelse, IT kundskaber, forretningsorienteret, projektledelse, SQL, support</v>
      </c>
      <c r="E31" s="29" t="s">
        <v>214</v>
      </c>
      <c r="F31" s="30" t="s">
        <v>215</v>
      </c>
      <c r="G31" s="30" t="s">
        <v>180</v>
      </c>
      <c r="H31" s="30">
        <v>20235</v>
      </c>
      <c r="I31" s="30"/>
      <c r="J31" s="30">
        <v>10</v>
      </c>
      <c r="K31" s="54" t="s">
        <v>216</v>
      </c>
      <c r="L31" s="48"/>
      <c r="M31" s="52" t="s">
        <v>239</v>
      </c>
      <c r="N31" s="36"/>
      <c r="O31" s="37"/>
      <c r="P31" s="38"/>
    </row>
    <row r="32" spans="1:16" ht="45" customHeight="1" x14ac:dyDescent="0.2">
      <c r="A32" s="48" t="e">
        <f>VLOOKUP(C32,'Stillingsbetegnelser RAR H'!$A$2:$D$30,4,FALSE)</f>
        <v>#N/A</v>
      </c>
      <c r="B32" s="30" t="str">
        <f>VLOOKUP(C32,'[2]Liste over stillingsbetegnelser'!$C$2:$E$53,2,FALSE)</f>
        <v>It og teleteknik</v>
      </c>
      <c r="C32" s="30" t="s">
        <v>217</v>
      </c>
      <c r="D32" s="29" t="str">
        <f>VLOOKUP(C32,'[2]Liste over stillingsbetegnelser'!$C$2:$E$53,3,FALSE)</f>
        <v>Vedligeholdelse, teknisk forståelse, ITIL, dokumentation, Linux, fejlfinding, support</v>
      </c>
      <c r="E32" s="29" t="s">
        <v>218</v>
      </c>
      <c r="F32" s="30" t="s">
        <v>215</v>
      </c>
      <c r="G32" s="30" t="s">
        <v>180</v>
      </c>
      <c r="H32" s="30">
        <v>20235</v>
      </c>
      <c r="I32" s="30"/>
      <c r="J32" s="30">
        <v>10</v>
      </c>
      <c r="K32" s="54" t="s">
        <v>216</v>
      </c>
      <c r="L32" s="48"/>
      <c r="M32" s="52" t="s">
        <v>239</v>
      </c>
      <c r="N32" s="36"/>
      <c r="O32" s="37"/>
      <c r="P32" s="38"/>
    </row>
    <row r="33" spans="1:16" ht="45" customHeight="1" x14ac:dyDescent="0.2">
      <c r="A33" s="48" t="e">
        <f>VLOOKUP(C33,'Stillingsbetegnelser RAR H'!$A$2:$D$30,4,FALSE)</f>
        <v>#N/A</v>
      </c>
      <c r="B33" s="30" t="str">
        <f>VLOOKUP(C33,'[2]Liste over stillingsbetegnelser'!$C$2:$E$53,2,FALSE)</f>
        <v>It og teleteknik</v>
      </c>
      <c r="C33" s="30" t="s">
        <v>217</v>
      </c>
      <c r="D33" s="29" t="str">
        <f>VLOOKUP(C33,'[2]Liste over stillingsbetegnelser'!$C$2:$E$53,3,FALSE)</f>
        <v>Vedligeholdelse, teknisk forståelse, ITIL, dokumentation, Linux, fejlfinding, support</v>
      </c>
      <c r="E33" s="29" t="s">
        <v>218</v>
      </c>
      <c r="F33" s="30" t="s">
        <v>219</v>
      </c>
      <c r="G33" s="30" t="s">
        <v>180</v>
      </c>
      <c r="H33" s="30">
        <v>37619</v>
      </c>
      <c r="I33" s="30"/>
      <c r="J33" s="30">
        <v>10</v>
      </c>
      <c r="K33" s="54" t="s">
        <v>220</v>
      </c>
      <c r="L33" s="48"/>
      <c r="M33" s="52" t="s">
        <v>239</v>
      </c>
      <c r="N33" s="36"/>
      <c r="O33" s="37"/>
      <c r="P33" s="38"/>
    </row>
    <row r="34" spans="1:16" ht="45" customHeight="1" x14ac:dyDescent="0.2">
      <c r="A34" s="48" t="e">
        <f>VLOOKUP(C34,'Stillingsbetegnelser RAR H'!$A$2:$D$30,4,FALSE)</f>
        <v>#N/A</v>
      </c>
      <c r="B34" s="30" t="str">
        <f>VLOOKUP(C34,'[2]Liste over stillingsbetegnelser'!$C$2:$E$53,2,FALSE)</f>
        <v>Akademisk arbejde</v>
      </c>
      <c r="C34" s="30" t="s">
        <v>221</v>
      </c>
      <c r="D34" s="29" t="str">
        <f>VLOOKUP(C34,'[2]Liste over stillingsbetegnelser'!$C$2:$E$53,3,FALSE)</f>
        <v>Ingen kompetencer i kompetenceværktøj</v>
      </c>
      <c r="E34" s="29" t="s">
        <v>222</v>
      </c>
      <c r="F34" s="30" t="s">
        <v>223</v>
      </c>
      <c r="G34" s="30" t="s">
        <v>180</v>
      </c>
      <c r="H34" s="39">
        <v>37477</v>
      </c>
      <c r="I34" s="30"/>
      <c r="J34" s="30">
        <v>10</v>
      </c>
      <c r="K34" s="54" t="s">
        <v>224</v>
      </c>
      <c r="L34" s="48"/>
      <c r="M34" s="52" t="s">
        <v>239</v>
      </c>
      <c r="N34" s="36"/>
      <c r="O34" s="37"/>
      <c r="P34" s="38"/>
    </row>
    <row r="35" spans="1:16" ht="45" customHeight="1" x14ac:dyDescent="0.2">
      <c r="A35" s="48" t="e">
        <f>VLOOKUP(C35,'Stillingsbetegnelser RAR H'!$A$2:$D$30,4,FALSE)</f>
        <v>#N/A</v>
      </c>
      <c r="B35" s="30" t="str">
        <f>VLOOKUP(C35,'[2]Liste over stillingsbetegnelser'!$C$2:$E$53,2,FALSE)</f>
        <v>Salg, indkøb og markedsføring</v>
      </c>
      <c r="C35" s="30" t="s">
        <v>225</v>
      </c>
      <c r="D35" s="29" t="str">
        <f>VLOOKUP(C35,'[2]Liste over stillingsbetegnelser'!$C$2:$E$53,3,FALSE)</f>
        <v>Højt serviceniveau, skabe gode kundeoplevelser, kassebetjening, levere en salgsklar butik, kundebetjening, vareopfyldning, salg, kundeservice, rengøring af butik, håndtering af flasker</v>
      </c>
      <c r="E35" s="29" t="s">
        <v>226</v>
      </c>
      <c r="F35" s="30" t="s">
        <v>227</v>
      </c>
      <c r="G35" s="30" t="s">
        <v>180</v>
      </c>
      <c r="H35" s="39">
        <v>20104</v>
      </c>
      <c r="I35" s="30"/>
      <c r="J35" s="30">
        <v>10</v>
      </c>
      <c r="K35" s="54" t="s">
        <v>228</v>
      </c>
      <c r="L35" s="48"/>
      <c r="M35" s="52" t="s">
        <v>239</v>
      </c>
      <c r="N35" s="36"/>
      <c r="O35" s="37"/>
      <c r="P35" s="38"/>
    </row>
    <row r="36" spans="1:16" ht="45" customHeight="1" x14ac:dyDescent="0.2">
      <c r="A36" s="48" t="e">
        <f>VLOOKUP(C36,'Stillingsbetegnelser RAR H'!$A$2:$D$30,4,FALSE)</f>
        <v>#N/A</v>
      </c>
      <c r="B36" s="30" t="str">
        <f>VLOOKUP(C36,'[2]Liste over stillingsbetegnelser'!$C$2:$E$53,2,FALSE)</f>
        <v>Salg, indkøb og markedsføring</v>
      </c>
      <c r="C36" s="30" t="s">
        <v>225</v>
      </c>
      <c r="D36" s="29" t="str">
        <f>VLOOKUP(C36,'[2]Liste over stillingsbetegnelser'!$C$2:$E$53,3,FALSE)</f>
        <v>Højt serviceniveau, skabe gode kundeoplevelser, kassebetjening, levere en salgsklar butik, kundebetjening, vareopfyldning, salg, kundeservice, rengøring af butik, håndtering af flasker</v>
      </c>
      <c r="E36" s="29" t="s">
        <v>229</v>
      </c>
      <c r="F36" s="30" t="s">
        <v>230</v>
      </c>
      <c r="G36" s="30" t="s">
        <v>180</v>
      </c>
      <c r="H36" s="30">
        <v>37608</v>
      </c>
      <c r="I36" s="55"/>
      <c r="J36" s="55">
        <v>10</v>
      </c>
      <c r="K36" s="56" t="s">
        <v>231</v>
      </c>
      <c r="L36" s="48"/>
      <c r="M36" s="52" t="s">
        <v>239</v>
      </c>
      <c r="N36" s="36"/>
      <c r="O36" s="37"/>
      <c r="P36" s="38"/>
    </row>
    <row r="37" spans="1:16" ht="45" customHeight="1" x14ac:dyDescent="0.2">
      <c r="A37" s="48" t="e">
        <f>VLOOKUP(C37,'Stillingsbetegnelser RAR H'!$A$2:$D$30,4,FALSE)</f>
        <v>#N/A</v>
      </c>
      <c r="B37" s="30" t="str">
        <f>VLOOKUP(C37,'[2]Liste over stillingsbetegnelser'!$C$2:$E$53,2,FALSE)</f>
        <v>Salg, indkøb og markedsføring</v>
      </c>
      <c r="C37" s="30" t="s">
        <v>225</v>
      </c>
      <c r="D37" s="29" t="str">
        <f>VLOOKUP(C37,'[2]Liste over stillingsbetegnelser'!$C$2:$E$53,3,FALSE)</f>
        <v>Højt serviceniveau, skabe gode kundeoplevelser, kassebetjening, levere en salgsklar butik, kundebetjening, vareopfyldning, salg, kundeservice, rengøring af butik, håndtering af flasker</v>
      </c>
      <c r="E37" s="29" t="s">
        <v>232</v>
      </c>
      <c r="F37" s="30" t="s">
        <v>233</v>
      </c>
      <c r="G37" s="30" t="s">
        <v>180</v>
      </c>
      <c r="H37" s="39">
        <v>37990</v>
      </c>
      <c r="I37" s="30"/>
      <c r="J37" s="30">
        <v>5</v>
      </c>
      <c r="K37" s="54" t="s">
        <v>234</v>
      </c>
      <c r="L37" s="48"/>
      <c r="M37" s="52" t="s">
        <v>239</v>
      </c>
      <c r="N37" s="36"/>
      <c r="O37" s="37"/>
      <c r="P37" s="38"/>
    </row>
    <row r="38" spans="1:16" ht="45" customHeight="1" x14ac:dyDescent="0.2">
      <c r="A38" s="48" t="e">
        <f>VLOOKUP(C38,'Stillingsbetegnelser RAR H'!$A$2:$D$30,4,FALSE)</f>
        <v>#N/A</v>
      </c>
      <c r="B38" s="30" t="str">
        <f>VLOOKUP(C38,'[2]Liste over stillingsbetegnelser'!$C$2:$E$53,2,FALSE)</f>
        <v>Pædagogisk, socialt og kirkeligt arbejde</v>
      </c>
      <c r="C38" s="30" t="s">
        <v>235</v>
      </c>
      <c r="D38" s="29" t="str">
        <f>VLOOKUP(C38,'[2]Liste over stillingsbetegnelser'!$C$2:$E$53,3,FALSE)</f>
        <v>Rådgivning, administrative opgaver, unge, myndighedsarbejde, samarbejde, ICS, DUBU digitalisering, sagsbehandling</v>
      </c>
      <c r="E38" s="30" t="s">
        <v>236</v>
      </c>
      <c r="F38" s="30" t="s">
        <v>237</v>
      </c>
      <c r="G38" s="30" t="s">
        <v>180</v>
      </c>
      <c r="H38" s="30">
        <v>8221</v>
      </c>
      <c r="I38" s="30"/>
      <c r="J38" s="30">
        <v>10</v>
      </c>
      <c r="K38" s="58" t="s">
        <v>238</v>
      </c>
      <c r="L38" s="59"/>
      <c r="M38" s="52" t="s">
        <v>239</v>
      </c>
      <c r="N38" s="36"/>
      <c r="O38" s="37"/>
      <c r="P38" s="38"/>
    </row>
    <row r="39" spans="1:16" ht="45" customHeight="1" x14ac:dyDescent="0.2">
      <c r="A39" s="48" t="e">
        <f>VLOOKUP(C39,'Stillingsbetegnelser RAR H'!$A$2:$D$30,4,FALSE)</f>
        <v>#N/A</v>
      </c>
      <c r="B39" s="49" t="s">
        <v>244</v>
      </c>
      <c r="C39" s="49" t="s">
        <v>245</v>
      </c>
      <c r="D39" s="50" t="s">
        <v>246</v>
      </c>
      <c r="E39" s="60" t="s">
        <v>247</v>
      </c>
      <c r="F39" s="61" t="s">
        <v>248</v>
      </c>
      <c r="G39" s="49" t="s">
        <v>27</v>
      </c>
      <c r="H39" s="50">
        <v>40607</v>
      </c>
      <c r="I39" s="49">
        <v>5</v>
      </c>
      <c r="J39" s="49"/>
      <c r="K39" s="54" t="s">
        <v>249</v>
      </c>
      <c r="L39" s="59"/>
      <c r="M39" s="52" t="s">
        <v>303</v>
      </c>
      <c r="N39" s="36"/>
      <c r="O39" s="37"/>
      <c r="P39" s="38"/>
    </row>
    <row r="40" spans="1:16" ht="45" customHeight="1" x14ac:dyDescent="0.2">
      <c r="A40" s="48" t="e">
        <f>VLOOKUP(C40,'Stillingsbetegnelser RAR H'!$A$2:$D$30,4,FALSE)</f>
        <v>#N/A</v>
      </c>
      <c r="B40" s="49" t="s">
        <v>244</v>
      </c>
      <c r="C40" s="49" t="s">
        <v>245</v>
      </c>
      <c r="D40" s="50" t="s">
        <v>246</v>
      </c>
      <c r="E40" s="60" t="s">
        <v>250</v>
      </c>
      <c r="F40" s="61" t="s">
        <v>251</v>
      </c>
      <c r="G40" s="49" t="s">
        <v>27</v>
      </c>
      <c r="H40" s="50">
        <v>40934</v>
      </c>
      <c r="I40" s="49">
        <v>5</v>
      </c>
      <c r="J40" s="49"/>
      <c r="K40" s="54" t="s">
        <v>249</v>
      </c>
      <c r="L40" s="59"/>
      <c r="M40" s="52" t="s">
        <v>303</v>
      </c>
      <c r="N40" s="36"/>
      <c r="O40" s="37"/>
      <c r="P40" s="38"/>
    </row>
    <row r="41" spans="1:16" ht="45" customHeight="1" x14ac:dyDescent="0.2">
      <c r="A41" s="48" t="e">
        <f>VLOOKUP(C41,'Stillingsbetegnelser RAR H'!$A$2:$D$30,4,FALSE)</f>
        <v>#N/A</v>
      </c>
      <c r="B41" s="49" t="s">
        <v>252</v>
      </c>
      <c r="C41" s="49" t="s">
        <v>253</v>
      </c>
      <c r="D41" s="50" t="s">
        <v>254</v>
      </c>
      <c r="E41" s="62" t="s">
        <v>255</v>
      </c>
      <c r="F41" s="61" t="s">
        <v>256</v>
      </c>
      <c r="G41" s="49" t="s">
        <v>27</v>
      </c>
      <c r="H41" s="50">
        <v>49777</v>
      </c>
      <c r="I41" s="49">
        <v>15</v>
      </c>
      <c r="J41" s="49"/>
      <c r="K41" s="54" t="s">
        <v>249</v>
      </c>
      <c r="L41" s="59"/>
      <c r="M41" s="52" t="s">
        <v>303</v>
      </c>
      <c r="N41" s="36"/>
      <c r="O41" s="37"/>
      <c r="P41" s="38"/>
    </row>
    <row r="42" spans="1:16" ht="45" customHeight="1" x14ac:dyDescent="0.2">
      <c r="A42" s="48" t="e">
        <f>VLOOKUP(C42,'Stillingsbetegnelser RAR H'!$A$2:$D$30,4,FALSE)</f>
        <v>#N/A</v>
      </c>
      <c r="B42" s="49" t="s">
        <v>252</v>
      </c>
      <c r="C42" s="49" t="s">
        <v>253</v>
      </c>
      <c r="D42" s="50" t="s">
        <v>254</v>
      </c>
      <c r="E42" s="60" t="s">
        <v>257</v>
      </c>
      <c r="F42" s="61" t="s">
        <v>258</v>
      </c>
      <c r="G42" s="49" t="s">
        <v>27</v>
      </c>
      <c r="H42" s="50">
        <v>44859</v>
      </c>
      <c r="I42" s="49">
        <v>3</v>
      </c>
      <c r="J42" s="49"/>
      <c r="K42" s="54" t="s">
        <v>259</v>
      </c>
      <c r="L42" s="59"/>
      <c r="M42" s="52" t="s">
        <v>303</v>
      </c>
      <c r="N42" s="36"/>
      <c r="O42" s="37"/>
      <c r="P42" s="38"/>
    </row>
    <row r="43" spans="1:16" ht="45" customHeight="1" x14ac:dyDescent="0.2">
      <c r="A43" s="48" t="e">
        <f>VLOOKUP(C43,'Stillingsbetegnelser RAR H'!$A$2:$D$30,4,FALSE)</f>
        <v>#N/A</v>
      </c>
      <c r="B43" s="49" t="s">
        <v>244</v>
      </c>
      <c r="C43" s="49" t="s">
        <v>245</v>
      </c>
      <c r="D43" s="50" t="s">
        <v>246</v>
      </c>
      <c r="E43" s="60" t="s">
        <v>260</v>
      </c>
      <c r="F43" s="61" t="s">
        <v>261</v>
      </c>
      <c r="G43" s="49" t="s">
        <v>27</v>
      </c>
      <c r="H43" s="50">
        <v>42834</v>
      </c>
      <c r="I43" s="49">
        <v>3</v>
      </c>
      <c r="J43" s="49"/>
      <c r="K43" s="54" t="s">
        <v>262</v>
      </c>
      <c r="L43" s="59"/>
      <c r="M43" s="52" t="s">
        <v>303</v>
      </c>
      <c r="N43" s="36"/>
      <c r="O43" s="37"/>
      <c r="P43" s="38"/>
    </row>
    <row r="44" spans="1:16" ht="45" customHeight="1" x14ac:dyDescent="0.2">
      <c r="A44" s="48" t="e">
        <f>VLOOKUP(C44,'Stillingsbetegnelser RAR H'!$A$2:$D$30,4,FALSE)</f>
        <v>#N/A</v>
      </c>
      <c r="B44" s="49" t="s">
        <v>252</v>
      </c>
      <c r="C44" s="49" t="s">
        <v>253</v>
      </c>
      <c r="D44" s="50" t="s">
        <v>254</v>
      </c>
      <c r="E44" s="60" t="s">
        <v>263</v>
      </c>
      <c r="F44" s="61" t="s">
        <v>264</v>
      </c>
      <c r="G44" s="49" t="s">
        <v>27</v>
      </c>
      <c r="H44" s="50">
        <v>48116</v>
      </c>
      <c r="I44" s="49">
        <v>15</v>
      </c>
      <c r="J44" s="49"/>
      <c r="K44" s="54" t="s">
        <v>265</v>
      </c>
      <c r="L44" s="59"/>
      <c r="M44" s="52" t="s">
        <v>303</v>
      </c>
      <c r="N44" s="36"/>
      <c r="O44" s="37"/>
      <c r="P44" s="38"/>
    </row>
    <row r="45" spans="1:16" ht="45" customHeight="1" x14ac:dyDescent="0.2">
      <c r="A45" s="48" t="e">
        <f>VLOOKUP(C45,'Stillingsbetegnelser RAR H'!$A$2:$D$30,4,FALSE)</f>
        <v>#N/A</v>
      </c>
      <c r="B45" s="49" t="s">
        <v>244</v>
      </c>
      <c r="C45" s="49" t="s">
        <v>266</v>
      </c>
      <c r="D45" s="50" t="s">
        <v>267</v>
      </c>
      <c r="E45" s="60" t="s">
        <v>268</v>
      </c>
      <c r="F45" s="61" t="s">
        <v>269</v>
      </c>
      <c r="G45" s="49" t="s">
        <v>27</v>
      </c>
      <c r="H45" s="50">
        <v>49489</v>
      </c>
      <c r="I45" s="49">
        <v>3</v>
      </c>
      <c r="J45" s="49"/>
      <c r="K45" s="54" t="s">
        <v>270</v>
      </c>
      <c r="L45" s="59"/>
      <c r="M45" s="52" t="s">
        <v>303</v>
      </c>
      <c r="N45" s="36"/>
      <c r="O45" s="37"/>
      <c r="P45" s="38"/>
    </row>
    <row r="46" spans="1:16" ht="45" customHeight="1" x14ac:dyDescent="0.2">
      <c r="A46" s="48" t="e">
        <f>VLOOKUP(C46,'Stillingsbetegnelser RAR H'!$A$2:$D$30,4,FALSE)</f>
        <v>#N/A</v>
      </c>
      <c r="B46" s="49" t="s">
        <v>244</v>
      </c>
      <c r="C46" s="49" t="s">
        <v>266</v>
      </c>
      <c r="D46" s="50" t="s">
        <v>267</v>
      </c>
      <c r="E46" s="60" t="s">
        <v>271</v>
      </c>
      <c r="F46" s="61" t="s">
        <v>272</v>
      </c>
      <c r="G46" s="49" t="s">
        <v>27</v>
      </c>
      <c r="H46" s="50">
        <v>44327</v>
      </c>
      <c r="I46" s="49">
        <v>5</v>
      </c>
      <c r="J46" s="49"/>
      <c r="K46" s="54" t="s">
        <v>273</v>
      </c>
      <c r="L46" s="59"/>
      <c r="M46" s="52" t="s">
        <v>303</v>
      </c>
      <c r="N46" s="36"/>
      <c r="O46" s="37"/>
      <c r="P46" s="38"/>
    </row>
    <row r="47" spans="1:16" ht="45" customHeight="1" x14ac:dyDescent="0.2">
      <c r="A47" s="48" t="e">
        <f>VLOOKUP(C47,'Stillingsbetegnelser RAR H'!$A$2:$D$30,4,FALSE)</f>
        <v>#N/A</v>
      </c>
      <c r="B47" s="49" t="s">
        <v>244</v>
      </c>
      <c r="C47" s="49" t="s">
        <v>274</v>
      </c>
      <c r="D47" s="50" t="s">
        <v>275</v>
      </c>
      <c r="E47" s="60" t="s">
        <v>276</v>
      </c>
      <c r="F47" s="61" t="s">
        <v>277</v>
      </c>
      <c r="G47" s="49" t="s">
        <v>27</v>
      </c>
      <c r="H47" s="50">
        <v>49980</v>
      </c>
      <c r="I47" s="49">
        <v>5</v>
      </c>
      <c r="J47" s="49"/>
      <c r="K47" s="54" t="s">
        <v>249</v>
      </c>
      <c r="L47" s="59"/>
      <c r="M47" s="52" t="s">
        <v>303</v>
      </c>
      <c r="N47" s="36"/>
      <c r="O47" s="37"/>
      <c r="P47" s="38"/>
    </row>
    <row r="48" spans="1:16" ht="45" customHeight="1" x14ac:dyDescent="0.2">
      <c r="A48" s="48" t="e">
        <f>VLOOKUP(C48,'Stillingsbetegnelser RAR H'!$A$2:$D$30,4,FALSE)</f>
        <v>#N/A</v>
      </c>
      <c r="B48" s="49" t="s">
        <v>244</v>
      </c>
      <c r="C48" s="49" t="s">
        <v>274</v>
      </c>
      <c r="D48" s="50" t="s">
        <v>275</v>
      </c>
      <c r="E48" s="60" t="s">
        <v>278</v>
      </c>
      <c r="F48" s="61" t="s">
        <v>279</v>
      </c>
      <c r="G48" s="49" t="s">
        <v>27</v>
      </c>
      <c r="H48" s="50">
        <v>20922</v>
      </c>
      <c r="I48" s="49">
        <v>15</v>
      </c>
      <c r="J48" s="49"/>
      <c r="K48" s="54" t="s">
        <v>249</v>
      </c>
      <c r="L48" s="59"/>
      <c r="M48" s="52" t="s">
        <v>303</v>
      </c>
      <c r="N48" s="36"/>
      <c r="O48" s="37"/>
      <c r="P48" s="38"/>
    </row>
    <row r="49" spans="1:16" ht="45" customHeight="1" x14ac:dyDescent="0.2">
      <c r="A49" s="48" t="e">
        <f>VLOOKUP(C49,'Stillingsbetegnelser RAR H'!$A$2:$D$30,4,FALSE)</f>
        <v>#N/A</v>
      </c>
      <c r="B49" s="49" t="s">
        <v>244</v>
      </c>
      <c r="C49" s="49" t="s">
        <v>274</v>
      </c>
      <c r="D49" s="50" t="s">
        <v>275</v>
      </c>
      <c r="E49" s="60" t="s">
        <v>280</v>
      </c>
      <c r="F49" s="61" t="s">
        <v>281</v>
      </c>
      <c r="G49" s="49" t="s">
        <v>27</v>
      </c>
      <c r="H49" s="50">
        <v>42730</v>
      </c>
      <c r="I49" s="49">
        <v>0.4</v>
      </c>
      <c r="J49" s="49"/>
      <c r="K49" s="54" t="s">
        <v>282</v>
      </c>
      <c r="L49" s="59"/>
      <c r="M49" s="52" t="s">
        <v>303</v>
      </c>
      <c r="N49" s="36"/>
      <c r="O49" s="37"/>
      <c r="P49" s="38"/>
    </row>
    <row r="50" spans="1:16" ht="45" customHeight="1" x14ac:dyDescent="0.2">
      <c r="A50" s="48" t="e">
        <f>VLOOKUP(C50,'Stillingsbetegnelser RAR H'!$A$2:$D$30,4,FALSE)</f>
        <v>#N/A</v>
      </c>
      <c r="B50" s="49" t="s">
        <v>244</v>
      </c>
      <c r="C50" s="49" t="s">
        <v>245</v>
      </c>
      <c r="D50" s="50" t="s">
        <v>246</v>
      </c>
      <c r="E50" s="60" t="s">
        <v>283</v>
      </c>
      <c r="F50" s="61" t="s">
        <v>284</v>
      </c>
      <c r="G50" s="49" t="s">
        <v>27</v>
      </c>
      <c r="H50" s="50">
        <v>42922</v>
      </c>
      <c r="I50" s="49">
        <v>1.5</v>
      </c>
      <c r="J50" s="49"/>
      <c r="K50" s="54" t="s">
        <v>285</v>
      </c>
      <c r="L50" s="59"/>
      <c r="M50" s="52" t="s">
        <v>303</v>
      </c>
      <c r="N50" s="36"/>
      <c r="O50" s="37"/>
      <c r="P50" s="38"/>
    </row>
    <row r="51" spans="1:16" ht="45" customHeight="1" x14ac:dyDescent="0.2">
      <c r="A51" s="48" t="e">
        <f>VLOOKUP(C51,'Stillingsbetegnelser RAR H'!$A$2:$D$30,4,FALSE)</f>
        <v>#N/A</v>
      </c>
      <c r="B51" s="49" t="s">
        <v>244</v>
      </c>
      <c r="C51" s="49" t="s">
        <v>274</v>
      </c>
      <c r="D51" s="50" t="s">
        <v>275</v>
      </c>
      <c r="E51" s="49" t="s">
        <v>286</v>
      </c>
      <c r="F51" s="61" t="s">
        <v>287</v>
      </c>
      <c r="G51" s="49" t="s">
        <v>27</v>
      </c>
      <c r="H51" s="50">
        <v>48596</v>
      </c>
      <c r="I51" s="49">
        <v>2</v>
      </c>
      <c r="J51" s="49"/>
      <c r="K51" s="54" t="s">
        <v>249</v>
      </c>
      <c r="L51" s="59"/>
      <c r="M51" s="52" t="s">
        <v>303</v>
      </c>
      <c r="N51" s="36"/>
      <c r="O51" s="37"/>
      <c r="P51" s="38"/>
    </row>
    <row r="52" spans="1:16" ht="45" customHeight="1" x14ac:dyDescent="0.2">
      <c r="A52" s="48" t="e">
        <f>VLOOKUP(C52,'Stillingsbetegnelser RAR H'!$A$2:$D$30,4,FALSE)</f>
        <v>#N/A</v>
      </c>
      <c r="B52" s="49" t="s">
        <v>244</v>
      </c>
      <c r="C52" s="49" t="s">
        <v>274</v>
      </c>
      <c r="D52" s="50" t="s">
        <v>275</v>
      </c>
      <c r="E52" s="60" t="s">
        <v>288</v>
      </c>
      <c r="F52" s="61" t="s">
        <v>289</v>
      </c>
      <c r="G52" s="49" t="s">
        <v>27</v>
      </c>
      <c r="H52" s="50">
        <v>48096</v>
      </c>
      <c r="I52" s="49">
        <v>2</v>
      </c>
      <c r="J52" s="49"/>
      <c r="K52" s="54" t="s">
        <v>290</v>
      </c>
      <c r="L52" s="59"/>
      <c r="M52" s="52" t="s">
        <v>303</v>
      </c>
      <c r="N52" s="36"/>
      <c r="O52" s="37"/>
      <c r="P52" s="38"/>
    </row>
    <row r="53" spans="1:16" ht="45" customHeight="1" x14ac:dyDescent="0.2">
      <c r="A53" s="48" t="e">
        <f>VLOOKUP(C53,'Stillingsbetegnelser RAR H'!$A$2:$D$30,4,FALSE)</f>
        <v>#N/A</v>
      </c>
      <c r="B53" s="49" t="s">
        <v>244</v>
      </c>
      <c r="C53" s="49" t="s">
        <v>291</v>
      </c>
      <c r="D53" s="50" t="s">
        <v>292</v>
      </c>
      <c r="E53" s="60" t="s">
        <v>293</v>
      </c>
      <c r="F53" s="61" t="s">
        <v>294</v>
      </c>
      <c r="G53" s="49" t="s">
        <v>27</v>
      </c>
      <c r="H53" s="50">
        <v>22025</v>
      </c>
      <c r="I53" s="49">
        <v>3</v>
      </c>
      <c r="J53" s="49"/>
      <c r="K53" s="54" t="s">
        <v>249</v>
      </c>
      <c r="L53" s="59"/>
      <c r="M53" s="52" t="s">
        <v>303</v>
      </c>
      <c r="N53" s="36"/>
      <c r="O53" s="37"/>
      <c r="P53" s="38"/>
    </row>
    <row r="54" spans="1:16" ht="45" customHeight="1" x14ac:dyDescent="0.2">
      <c r="A54" s="48" t="e">
        <f>VLOOKUP(C54,'Stillingsbetegnelser RAR H'!$A$2:$D$30,4,FALSE)</f>
        <v>#N/A</v>
      </c>
      <c r="B54" s="49" t="s">
        <v>244</v>
      </c>
      <c r="C54" s="49" t="s">
        <v>291</v>
      </c>
      <c r="D54" s="50" t="s">
        <v>292</v>
      </c>
      <c r="E54" s="60" t="s">
        <v>295</v>
      </c>
      <c r="F54" s="61" t="s">
        <v>296</v>
      </c>
      <c r="G54" s="49" t="s">
        <v>27</v>
      </c>
      <c r="H54" s="63">
        <v>44627</v>
      </c>
      <c r="I54" s="49">
        <v>4</v>
      </c>
      <c r="J54" s="49"/>
      <c r="K54" s="54" t="s">
        <v>297</v>
      </c>
      <c r="L54" s="59"/>
      <c r="M54" s="52" t="s">
        <v>303</v>
      </c>
      <c r="N54" s="36"/>
      <c r="O54" s="37"/>
      <c r="P54" s="38"/>
    </row>
    <row r="55" spans="1:16" ht="45" customHeight="1" x14ac:dyDescent="0.2">
      <c r="A55" s="48" t="e">
        <f>VLOOKUP(C55,'Stillingsbetegnelser RAR H'!$A$2:$D$30,4,FALSE)</f>
        <v>#N/A</v>
      </c>
      <c r="B55" s="49" t="s">
        <v>244</v>
      </c>
      <c r="C55" s="49" t="s">
        <v>291</v>
      </c>
      <c r="D55" s="50" t="s">
        <v>292</v>
      </c>
      <c r="E55" s="60" t="s">
        <v>298</v>
      </c>
      <c r="F55" s="61" t="s">
        <v>299</v>
      </c>
      <c r="G55" s="49" t="s">
        <v>27</v>
      </c>
      <c r="H55" s="50">
        <v>40142</v>
      </c>
      <c r="I55" s="49">
        <v>3</v>
      </c>
      <c r="J55" s="49"/>
      <c r="K55" s="54" t="s">
        <v>249</v>
      </c>
      <c r="L55" s="59"/>
      <c r="M55" s="52" t="s">
        <v>303</v>
      </c>
      <c r="N55" s="36"/>
      <c r="O55" s="37"/>
      <c r="P55" s="38"/>
    </row>
    <row r="56" spans="1:16" ht="45" customHeight="1" x14ac:dyDescent="0.2">
      <c r="A56" s="48" t="e">
        <f>VLOOKUP(C56,'Stillingsbetegnelser RAR H'!$A$2:$D$30,4,FALSE)</f>
        <v>#N/A</v>
      </c>
      <c r="B56" s="49" t="s">
        <v>244</v>
      </c>
      <c r="C56" s="49" t="s">
        <v>266</v>
      </c>
      <c r="D56" s="50" t="s">
        <v>267</v>
      </c>
      <c r="E56" s="60" t="s">
        <v>300</v>
      </c>
      <c r="F56" s="61" t="s">
        <v>301</v>
      </c>
      <c r="G56" s="49" t="s">
        <v>27</v>
      </c>
      <c r="H56" s="50">
        <v>42690</v>
      </c>
      <c r="I56" s="49">
        <v>15</v>
      </c>
      <c r="J56" s="49"/>
      <c r="K56" s="54" t="s">
        <v>302</v>
      </c>
      <c r="L56" s="59"/>
      <c r="M56" s="52" t="s">
        <v>303</v>
      </c>
      <c r="N56" s="36"/>
      <c r="O56" s="37"/>
      <c r="P56" s="38"/>
    </row>
    <row r="57" spans="1:16" ht="45" customHeight="1" x14ac:dyDescent="0.2">
      <c r="A57" s="48" t="e">
        <f>VLOOKUP(C57,'Stillingsbetegnelser RAR H'!$A$2:$D$30,4,FALSE)</f>
        <v>#N/A</v>
      </c>
      <c r="B57" s="49" t="s">
        <v>304</v>
      </c>
      <c r="C57" s="49" t="s">
        <v>305</v>
      </c>
      <c r="D57" s="50" t="s">
        <v>306</v>
      </c>
      <c r="E57" s="50" t="s">
        <v>307</v>
      </c>
      <c r="F57" s="49" t="s">
        <v>308</v>
      </c>
      <c r="G57" s="49" t="s">
        <v>309</v>
      </c>
      <c r="H57" s="63" t="s">
        <v>310</v>
      </c>
      <c r="I57" s="64">
        <v>30</v>
      </c>
      <c r="J57" s="64"/>
      <c r="K57" s="49" t="s">
        <v>311</v>
      </c>
      <c r="L57" s="48"/>
      <c r="M57" s="52" t="s">
        <v>312</v>
      </c>
      <c r="N57" s="36"/>
      <c r="O57" s="37"/>
      <c r="P57" s="38" t="s">
        <v>136</v>
      </c>
    </row>
    <row r="58" spans="1:16" ht="45" customHeight="1" x14ac:dyDescent="0.2">
      <c r="A58" s="48" t="e">
        <f>VLOOKUP(C58,'Stillingsbetegnelser RAR H'!$A$2:$D$30,4,FALSE)</f>
        <v>#N/A</v>
      </c>
      <c r="B58" s="30" t="e">
        <f>VLOOKUP(C58,#REF!,2,FALSE)</f>
        <v>#REF!</v>
      </c>
      <c r="C58" s="30" t="s">
        <v>253</v>
      </c>
      <c r="D58" s="29" t="e">
        <f>VLOOKUP(C58,#REF!,3,FALSE)</f>
        <v>#REF!</v>
      </c>
      <c r="E58" s="29" t="s">
        <v>313</v>
      </c>
      <c r="F58" s="29" t="s">
        <v>314</v>
      </c>
      <c r="G58" s="30" t="s">
        <v>127</v>
      </c>
      <c r="H58" s="30"/>
      <c r="I58" s="30">
        <v>40</v>
      </c>
      <c r="J58" s="30"/>
      <c r="K58" s="51" t="s">
        <v>315</v>
      </c>
      <c r="L58" s="48"/>
      <c r="M58" s="52" t="s">
        <v>337</v>
      </c>
      <c r="N58" s="36"/>
      <c r="O58" s="37"/>
      <c r="P58" s="38" t="s">
        <v>136</v>
      </c>
    </row>
    <row r="59" spans="1:16" ht="45" customHeight="1" x14ac:dyDescent="0.2">
      <c r="A59" s="48" t="e">
        <f>VLOOKUP(C59,'Stillingsbetegnelser RAR H'!$A$2:$D$30,4,FALSE)</f>
        <v>#N/A</v>
      </c>
      <c r="B59" s="30" t="e">
        <f>VLOOKUP(C59,#REF!,2,FALSE)</f>
        <v>#REF!</v>
      </c>
      <c r="C59" s="30" t="s">
        <v>201</v>
      </c>
      <c r="D59" s="29" t="e">
        <f>VLOOKUP(C59,#REF!,3,FALSE)</f>
        <v>#REF!</v>
      </c>
      <c r="E59" s="29" t="s">
        <v>316</v>
      </c>
      <c r="F59" s="30" t="s">
        <v>317</v>
      </c>
      <c r="G59" s="30" t="s">
        <v>127</v>
      </c>
      <c r="H59" s="30"/>
      <c r="I59" s="30">
        <v>40</v>
      </c>
      <c r="J59" s="30"/>
      <c r="K59" s="65" t="s">
        <v>135</v>
      </c>
      <c r="L59" s="48"/>
      <c r="M59" s="52" t="s">
        <v>337</v>
      </c>
      <c r="N59" s="36"/>
      <c r="O59" s="37"/>
      <c r="P59" s="38"/>
    </row>
    <row r="60" spans="1:16" ht="45" customHeight="1" x14ac:dyDescent="0.2">
      <c r="A60" s="48" t="e">
        <f>VLOOKUP(C60,'Stillingsbetegnelser RAR H'!$A$2:$D$30,4,FALSE)</f>
        <v>#N/A</v>
      </c>
      <c r="B60" s="30" t="e">
        <f>VLOOKUP(C60,#REF!,2,FALSE)</f>
        <v>#REF!</v>
      </c>
      <c r="C60" s="30" t="s">
        <v>201</v>
      </c>
      <c r="D60" s="29" t="e">
        <f>VLOOKUP(C60,#REF!,3,FALSE)</f>
        <v>#REF!</v>
      </c>
      <c r="E60" s="29" t="s">
        <v>318</v>
      </c>
      <c r="F60" s="30" t="s">
        <v>319</v>
      </c>
      <c r="G60" s="30" t="s">
        <v>127</v>
      </c>
      <c r="H60" s="30"/>
      <c r="I60" s="30">
        <v>30</v>
      </c>
      <c r="J60" s="30"/>
      <c r="K60" s="51" t="s">
        <v>320</v>
      </c>
      <c r="L60" s="48"/>
      <c r="M60" s="52" t="s">
        <v>337</v>
      </c>
      <c r="N60" s="36"/>
      <c r="O60" s="37"/>
      <c r="P60" s="38"/>
    </row>
    <row r="61" spans="1:16" ht="45" customHeight="1" x14ac:dyDescent="0.2">
      <c r="A61" s="48" t="e">
        <f>VLOOKUP(C61,'Stillingsbetegnelser RAR H'!$A$2:$D$30,4,FALSE)</f>
        <v>#N/A</v>
      </c>
      <c r="B61" s="30" t="str">
        <f>VLOOKUP(C61,'[3]Liste over stillingsbetegnelser'!$C$2:$E$53,2,FALSE)</f>
        <v>It og teleteknik</v>
      </c>
      <c r="C61" s="30" t="s">
        <v>201</v>
      </c>
      <c r="D61" s="29" t="str">
        <f>VLOOKUP(C61,'[3]Liste over stillingsbetegnelser'!$C$2:$E$53,3,FALSE)</f>
        <v>Teknsik forståelse, IT kundskaber, forretningsorienteret, projektledelse, SQL, support</v>
      </c>
      <c r="E61" s="29" t="s">
        <v>321</v>
      </c>
      <c r="F61" s="30" t="s">
        <v>138</v>
      </c>
      <c r="G61" s="30" t="s">
        <v>127</v>
      </c>
      <c r="H61" s="30"/>
      <c r="I61" s="30">
        <v>30</v>
      </c>
      <c r="J61" s="30"/>
      <c r="K61" s="51" t="s">
        <v>139</v>
      </c>
      <c r="L61" s="66"/>
      <c r="M61" s="52" t="s">
        <v>337</v>
      </c>
      <c r="N61" s="36"/>
      <c r="O61" s="37"/>
      <c r="P61" s="38"/>
    </row>
    <row r="62" spans="1:16" ht="45" customHeight="1" x14ac:dyDescent="0.2">
      <c r="A62" s="48" t="e">
        <f>VLOOKUP(C62,'Stillingsbetegnelser RAR H'!$A$2:$D$30,4,FALSE)</f>
        <v>#N/A</v>
      </c>
      <c r="B62" s="30" t="str">
        <f>VLOOKUP(C62,'[3]Liste over stillingsbetegnelser'!$C$2:$E$53,2,FALSE)</f>
        <v>It og teleteknik</v>
      </c>
      <c r="C62" s="30" t="s">
        <v>322</v>
      </c>
      <c r="D62" s="29" t="str">
        <f>VLOOKUP(C62,'[3]Liste over stillingsbetegnelser'!$C$2:$E$53,3,FALSE)</f>
        <v>Javascript, .net, C#, SQL, Java, cloud, HTML, git, agil udvikling, Microsoft Azure</v>
      </c>
      <c r="E62" s="26" t="s">
        <v>323</v>
      </c>
      <c r="F62" s="30" t="s">
        <v>324</v>
      </c>
      <c r="G62" s="30" t="s">
        <v>127</v>
      </c>
      <c r="H62" s="30"/>
      <c r="I62" s="30">
        <v>30</v>
      </c>
      <c r="J62" s="30"/>
      <c r="K62" s="51" t="s">
        <v>143</v>
      </c>
      <c r="L62" s="66"/>
      <c r="M62" s="52" t="s">
        <v>337</v>
      </c>
      <c r="N62" s="36"/>
      <c r="O62" s="37"/>
      <c r="P62" s="38"/>
    </row>
    <row r="63" spans="1:16" ht="45" customHeight="1" x14ac:dyDescent="0.2">
      <c r="A63" s="48" t="e">
        <f>VLOOKUP(C63,'Stillingsbetegnelser RAR H'!$A$2:$D$30,4,FALSE)</f>
        <v>#N/A</v>
      </c>
      <c r="B63" s="30" t="str">
        <f>VLOOKUP(C63,'[3]Liste over stillingsbetegnelser'!$C$2:$E$53,2,FALSE)</f>
        <v>Sundhed, omsorg og personlig pleje</v>
      </c>
      <c r="C63" s="30" t="s">
        <v>325</v>
      </c>
      <c r="D63" s="29" t="str">
        <f>VLOOKUP(C63,'[3]Liste over stillingsbetegnelser'!$C$2:$E$53,3,FALSE)</f>
        <v>telefonbetjening, Sundhedsplatformen, booking, modtagelse af patienter, journalsystem, registering, IT kundskab, administrative opgaver, indkaldelse af patienter</v>
      </c>
      <c r="E63" s="26" t="s">
        <v>326</v>
      </c>
      <c r="F63" s="30" t="s">
        <v>152</v>
      </c>
      <c r="G63" s="30" t="s">
        <v>127</v>
      </c>
      <c r="H63" s="30"/>
      <c r="I63" s="30">
        <v>30</v>
      </c>
      <c r="J63" s="30"/>
      <c r="K63" s="51" t="s">
        <v>153</v>
      </c>
      <c r="L63" s="66"/>
      <c r="M63" s="52" t="s">
        <v>337</v>
      </c>
      <c r="N63" s="36"/>
      <c r="O63" s="37"/>
      <c r="P63" s="38"/>
    </row>
    <row r="64" spans="1:16" ht="45" customHeight="1" x14ac:dyDescent="0.2">
      <c r="A64" s="48" t="e">
        <f>VLOOKUP(C64,'Stillingsbetegnelser RAR H'!$A$2:$D$30,4,FALSE)</f>
        <v>#N/A</v>
      </c>
      <c r="B64" s="30" t="str">
        <f>VLOOKUP(C64,'[3]Liste over stillingsbetegnelser'!$C$2:$E$53,2,FALSE)</f>
        <v>Rengøring, ejendomsservice og renovation</v>
      </c>
      <c r="C64" s="30" t="s">
        <v>327</v>
      </c>
      <c r="D64" s="29" t="str">
        <f>VLOOKUP(C64,'[3]Liste over stillingsbetegnelser'!$C$2:$E$53,3,FALSE)</f>
        <v>Bogføring, udarbejdelse af kontrakter og regnskaber, administrativt arbejde, IT kundskab</v>
      </c>
      <c r="E64" s="26" t="s">
        <v>328</v>
      </c>
      <c r="F64" s="30" t="s">
        <v>156</v>
      </c>
      <c r="G64" s="30" t="s">
        <v>127</v>
      </c>
      <c r="H64" s="30"/>
      <c r="I64" s="30">
        <v>30</v>
      </c>
      <c r="J64" s="30"/>
      <c r="K64" s="51" t="s">
        <v>157</v>
      </c>
      <c r="L64" s="66"/>
      <c r="M64" s="52" t="s">
        <v>337</v>
      </c>
      <c r="N64" s="36"/>
      <c r="O64" s="37"/>
      <c r="P64" s="38"/>
    </row>
    <row r="65" spans="1:16" ht="45" customHeight="1" x14ac:dyDescent="0.2">
      <c r="A65" s="48" t="e">
        <f>VLOOKUP(C65,'Stillingsbetegnelser RAR H'!$A$2:$D$30,4,FALSE)</f>
        <v>#N/A</v>
      </c>
      <c r="B65" s="30" t="str">
        <f>VLOOKUP(C65,'[3]Liste over stillingsbetegnelser'!$C$2:$E$53,2,FALSE)</f>
        <v>Rengøring, ejendomsservice og renovation</v>
      </c>
      <c r="C65" s="30" t="s">
        <v>327</v>
      </c>
      <c r="D65" s="29" t="str">
        <f>VLOOKUP(C65,'[3]Liste over stillingsbetegnelser'!$C$2:$E$53,3,FALSE)</f>
        <v>Bogføring, udarbejdelse af kontrakter og regnskaber, administrativt arbejde, IT kundskab</v>
      </c>
      <c r="E65" s="26" t="s">
        <v>329</v>
      </c>
      <c r="F65" s="30" t="s">
        <v>330</v>
      </c>
      <c r="G65" s="30" t="s">
        <v>127</v>
      </c>
      <c r="H65" s="30"/>
      <c r="I65" s="30">
        <v>30</v>
      </c>
      <c r="J65" s="30"/>
      <c r="K65" s="51" t="s">
        <v>331</v>
      </c>
      <c r="L65" s="66"/>
      <c r="M65" s="52" t="s">
        <v>337</v>
      </c>
      <c r="N65" s="36"/>
      <c r="O65" s="37"/>
      <c r="P65" s="38"/>
    </row>
    <row r="66" spans="1:16" ht="45" customHeight="1" x14ac:dyDescent="0.2">
      <c r="A66" s="48" t="e">
        <f>VLOOKUP(C66,'Stillingsbetegnelser RAR H'!$A$2:$D$30,4,FALSE)</f>
        <v>#N/A</v>
      </c>
      <c r="B66" s="30" t="str">
        <f>VLOOKUP(C66,'[3]Liste over stillingsbetegnelser'!$C$2:$E$53,2,FALSE)</f>
        <v>Industriel produktion</v>
      </c>
      <c r="C66" s="30" t="s">
        <v>332</v>
      </c>
      <c r="D66" s="29" t="str">
        <f>VLOOKUP(C66,'[3]Liste over stillingsbetegnelser'!$C$2:$E$53,3,FALSE)</f>
        <v xml:space="preserve">Gaffeltruck B, teknisk forståelse, betjening af maskiner GMP, kvalitetssikring, CNC maskiner, </v>
      </c>
      <c r="E66" s="26" t="s">
        <v>333</v>
      </c>
      <c r="F66" s="30" t="s">
        <v>169</v>
      </c>
      <c r="G66" s="30" t="s">
        <v>127</v>
      </c>
      <c r="H66" s="30"/>
      <c r="I66" s="30">
        <v>30</v>
      </c>
      <c r="J66" s="30"/>
      <c r="K66" s="51" t="s">
        <v>170</v>
      </c>
      <c r="L66" s="66"/>
      <c r="M66" s="52" t="s">
        <v>337</v>
      </c>
      <c r="N66" s="36"/>
      <c r="O66" s="37"/>
      <c r="P66" s="38"/>
    </row>
    <row r="67" spans="1:16" ht="45" customHeight="1" x14ac:dyDescent="0.2">
      <c r="A67" s="48" t="e">
        <f>VLOOKUP(C67,'Stillingsbetegnelser RAR H'!$A$2:$D$30,4,FALSE)</f>
        <v>#N/A</v>
      </c>
      <c r="B67" s="30" t="str">
        <f>VLOOKUP(C67,'[3]Liste over stillingsbetegnelser'!$C$2:$E$53,2,FALSE)</f>
        <v>It og teleteknik</v>
      </c>
      <c r="C67" s="30" t="s">
        <v>201</v>
      </c>
      <c r="D67" s="29" t="str">
        <f>VLOOKUP(C67,'[3]Liste over stillingsbetegnelser'!$C$2:$E$53,3,FALSE)</f>
        <v>Teknsik forståelse, IT kundskaber, forretningsorienteret, projektledelse, SQL, support</v>
      </c>
      <c r="E67" s="67" t="s">
        <v>334</v>
      </c>
      <c r="F67" s="30" t="s">
        <v>335</v>
      </c>
      <c r="G67" s="30" t="s">
        <v>127</v>
      </c>
      <c r="H67" s="30"/>
      <c r="I67" s="30">
        <v>30</v>
      </c>
      <c r="J67" s="30"/>
      <c r="K67" s="51" t="s">
        <v>336</v>
      </c>
      <c r="L67" s="66"/>
      <c r="M67" s="52" t="s">
        <v>337</v>
      </c>
      <c r="N67" s="36"/>
      <c r="O67" s="37"/>
      <c r="P67" s="38"/>
    </row>
    <row r="68" spans="1:16" ht="45" customHeight="1" x14ac:dyDescent="0.2">
      <c r="A68" s="48" t="e">
        <f>VLOOKUP(C68,'Stillingsbetegnelser RAR H'!$A$2:$D$30,4,FALSE)</f>
        <v>#N/A</v>
      </c>
      <c r="B68" s="49" t="s">
        <v>22</v>
      </c>
      <c r="C68" s="49" t="s">
        <v>338</v>
      </c>
      <c r="D68" s="50" t="s">
        <v>339</v>
      </c>
      <c r="E68" s="49"/>
      <c r="F68" s="49" t="s">
        <v>340</v>
      </c>
      <c r="G68" s="49" t="s">
        <v>27</v>
      </c>
      <c r="H68" s="49">
        <v>49190</v>
      </c>
      <c r="I68" s="49">
        <v>3</v>
      </c>
      <c r="J68" s="49"/>
      <c r="K68" s="75" t="s">
        <v>341</v>
      </c>
      <c r="L68" s="68"/>
      <c r="M68" s="52" t="s">
        <v>434</v>
      </c>
      <c r="N68" s="36"/>
      <c r="O68" s="37"/>
      <c r="P68" s="38"/>
    </row>
    <row r="69" spans="1:16" ht="45" customHeight="1" x14ac:dyDescent="0.2">
      <c r="A69" s="48" t="e">
        <f>VLOOKUP(C69,'Stillingsbetegnelser RAR H'!$A$2:$D$30,4,FALSE)</f>
        <v>#N/A</v>
      </c>
      <c r="B69" s="49" t="s">
        <v>22</v>
      </c>
      <c r="C69" s="49" t="s">
        <v>338</v>
      </c>
      <c r="D69" s="50" t="s">
        <v>339</v>
      </c>
      <c r="E69" s="49"/>
      <c r="F69" s="49" t="s">
        <v>342</v>
      </c>
      <c r="G69" s="49" t="s">
        <v>27</v>
      </c>
      <c r="H69" s="49">
        <v>49189</v>
      </c>
      <c r="I69" s="49">
        <v>1</v>
      </c>
      <c r="J69" s="49"/>
      <c r="K69" s="75" t="s">
        <v>343</v>
      </c>
      <c r="L69" s="68"/>
      <c r="M69" s="52" t="s">
        <v>434</v>
      </c>
      <c r="N69" s="36"/>
      <c r="O69" s="37"/>
      <c r="P69" s="38"/>
    </row>
    <row r="70" spans="1:16" ht="45" customHeight="1" x14ac:dyDescent="0.2">
      <c r="A70" s="48" t="e">
        <f>VLOOKUP(C70,'Stillingsbetegnelser RAR H'!$A$2:$D$30,4,FALSE)</f>
        <v>#N/A</v>
      </c>
      <c r="B70" s="49" t="s">
        <v>22</v>
      </c>
      <c r="C70" s="49" t="s">
        <v>338</v>
      </c>
      <c r="D70" s="50" t="s">
        <v>339</v>
      </c>
      <c r="E70" s="49"/>
      <c r="F70" s="49" t="s">
        <v>344</v>
      </c>
      <c r="G70" s="49" t="s">
        <v>27</v>
      </c>
      <c r="H70" s="49">
        <v>49197</v>
      </c>
      <c r="I70" s="49">
        <v>2</v>
      </c>
      <c r="J70" s="49"/>
      <c r="K70" s="75" t="s">
        <v>345</v>
      </c>
      <c r="L70" s="68"/>
      <c r="M70" s="52" t="s">
        <v>434</v>
      </c>
      <c r="N70" s="36"/>
      <c r="O70" s="37"/>
      <c r="P70" s="38"/>
    </row>
    <row r="71" spans="1:16" ht="45" customHeight="1" x14ac:dyDescent="0.2">
      <c r="A71" s="48" t="e">
        <f>VLOOKUP(C71,'Stillingsbetegnelser RAR H'!$A$2:$D$30,4,FALSE)</f>
        <v>#N/A</v>
      </c>
      <c r="B71" s="49" t="s">
        <v>22</v>
      </c>
      <c r="C71" s="49" t="s">
        <v>338</v>
      </c>
      <c r="D71" s="50" t="s">
        <v>339</v>
      </c>
      <c r="E71" s="49"/>
      <c r="F71" s="49" t="s">
        <v>346</v>
      </c>
      <c r="G71" s="49" t="s">
        <v>27</v>
      </c>
      <c r="H71" s="69">
        <v>49998</v>
      </c>
      <c r="I71" s="49">
        <v>1</v>
      </c>
      <c r="J71" s="49"/>
      <c r="K71" s="75" t="s">
        <v>347</v>
      </c>
      <c r="L71" s="68"/>
      <c r="M71" s="52" t="s">
        <v>434</v>
      </c>
      <c r="N71" s="36"/>
      <c r="O71" s="37"/>
      <c r="P71" s="38"/>
    </row>
    <row r="72" spans="1:16" ht="45" customHeight="1" x14ac:dyDescent="0.2">
      <c r="A72" s="48" t="e">
        <f>VLOOKUP(C72,'Stillingsbetegnelser RAR H'!$A$2:$D$30,4,FALSE)</f>
        <v>#N/A</v>
      </c>
      <c r="B72" s="49" t="s">
        <v>102</v>
      </c>
      <c r="C72" s="49" t="s">
        <v>103</v>
      </c>
      <c r="D72" s="50" t="s">
        <v>104</v>
      </c>
      <c r="E72" s="49"/>
      <c r="F72" s="49" t="s">
        <v>106</v>
      </c>
      <c r="G72" s="49" t="s">
        <v>27</v>
      </c>
      <c r="H72" s="69">
        <v>49697</v>
      </c>
      <c r="I72" s="49">
        <v>30</v>
      </c>
      <c r="J72" s="49"/>
      <c r="K72" s="75" t="s">
        <v>348</v>
      </c>
      <c r="L72" s="68"/>
      <c r="M72" s="52" t="s">
        <v>434</v>
      </c>
      <c r="N72" s="36"/>
      <c r="O72" s="37"/>
      <c r="P72" s="38"/>
    </row>
    <row r="73" spans="1:16" ht="45" customHeight="1" x14ac:dyDescent="0.2">
      <c r="A73" s="48" t="e">
        <f>VLOOKUP(C73,'Stillingsbetegnelser RAR H'!$A$2:$D$30,4,FALSE)</f>
        <v>#N/A</v>
      </c>
      <c r="B73" s="49" t="s">
        <v>22</v>
      </c>
      <c r="C73" s="49" t="s">
        <v>338</v>
      </c>
      <c r="D73" s="50" t="s">
        <v>339</v>
      </c>
      <c r="E73" s="49"/>
      <c r="F73" s="49" t="s">
        <v>349</v>
      </c>
      <c r="G73" s="49" t="s">
        <v>27</v>
      </c>
      <c r="H73" s="69">
        <v>48959</v>
      </c>
      <c r="I73" s="49">
        <v>1</v>
      </c>
      <c r="J73" s="49"/>
      <c r="K73" s="75" t="s">
        <v>350</v>
      </c>
      <c r="L73" s="68"/>
      <c r="M73" s="52" t="s">
        <v>434</v>
      </c>
      <c r="N73" s="36"/>
      <c r="O73" s="37"/>
      <c r="P73" s="38"/>
    </row>
    <row r="74" spans="1:16" ht="45" customHeight="1" x14ac:dyDescent="0.2">
      <c r="A74" s="48" t="e">
        <f>VLOOKUP(C74,'Stillingsbetegnelser RAR H'!$A$2:$D$30,4,FALSE)</f>
        <v>#N/A</v>
      </c>
      <c r="B74" s="49" t="s">
        <v>22</v>
      </c>
      <c r="C74" s="49" t="s">
        <v>338</v>
      </c>
      <c r="D74" s="50" t="s">
        <v>339</v>
      </c>
      <c r="E74" s="49"/>
      <c r="F74" s="49" t="s">
        <v>351</v>
      </c>
      <c r="G74" s="49" t="s">
        <v>27</v>
      </c>
      <c r="H74" s="69">
        <v>40263</v>
      </c>
      <c r="I74" s="49">
        <v>2</v>
      </c>
      <c r="J74" s="49"/>
      <c r="K74" s="75" t="s">
        <v>352</v>
      </c>
      <c r="L74" s="68"/>
      <c r="M74" s="52" t="s">
        <v>434</v>
      </c>
      <c r="N74" s="36"/>
      <c r="O74" s="37"/>
      <c r="P74" s="38"/>
    </row>
    <row r="75" spans="1:16" ht="45" customHeight="1" x14ac:dyDescent="0.2">
      <c r="A75" s="48" t="e">
        <f>VLOOKUP(C75,'Stillingsbetegnelser RAR H'!$A$2:$D$30,4,FALSE)</f>
        <v>#N/A</v>
      </c>
      <c r="B75" s="49" t="s">
        <v>22</v>
      </c>
      <c r="C75" s="49" t="s">
        <v>353</v>
      </c>
      <c r="D75" s="50" t="s">
        <v>354</v>
      </c>
      <c r="E75" s="49"/>
      <c r="F75" s="49" t="s">
        <v>355</v>
      </c>
      <c r="G75" s="49" t="s">
        <v>27</v>
      </c>
      <c r="H75" s="69">
        <v>47133</v>
      </c>
      <c r="I75" s="49">
        <v>5</v>
      </c>
      <c r="J75" s="49"/>
      <c r="K75" s="75" t="s">
        <v>356</v>
      </c>
      <c r="L75" s="68"/>
      <c r="M75" s="52" t="s">
        <v>434</v>
      </c>
      <c r="N75" s="36"/>
      <c r="O75" s="37"/>
      <c r="P75" s="38"/>
    </row>
    <row r="76" spans="1:16" ht="45" customHeight="1" x14ac:dyDescent="0.2">
      <c r="A76" s="48" t="e">
        <f>VLOOKUP(C76,'Stillingsbetegnelser RAR H'!$A$2:$D$30,4,FALSE)</f>
        <v>#N/A</v>
      </c>
      <c r="B76" s="49" t="s">
        <v>22</v>
      </c>
      <c r="C76" s="49" t="s">
        <v>353</v>
      </c>
      <c r="D76" s="50" t="s">
        <v>354</v>
      </c>
      <c r="E76" s="49"/>
      <c r="F76" s="49" t="s">
        <v>357</v>
      </c>
      <c r="G76" s="49" t="s">
        <v>27</v>
      </c>
      <c r="H76" s="69">
        <v>44580</v>
      </c>
      <c r="I76" s="49">
        <v>10</v>
      </c>
      <c r="J76" s="49"/>
      <c r="K76" s="75" t="s">
        <v>358</v>
      </c>
      <c r="L76" s="68"/>
      <c r="M76" s="52" t="s">
        <v>434</v>
      </c>
      <c r="N76" s="36"/>
      <c r="O76" s="37"/>
      <c r="P76" s="38"/>
    </row>
    <row r="77" spans="1:16" ht="45" customHeight="1" x14ac:dyDescent="0.2">
      <c r="A77" s="48" t="e">
        <f>VLOOKUP(C77,'Stillingsbetegnelser RAR H'!$A$2:$D$30,4,FALSE)</f>
        <v>#N/A</v>
      </c>
      <c r="B77" s="49" t="s">
        <v>22</v>
      </c>
      <c r="C77" s="49" t="s">
        <v>353</v>
      </c>
      <c r="D77" s="50" t="s">
        <v>354</v>
      </c>
      <c r="E77" s="49"/>
      <c r="F77" s="49" t="s">
        <v>359</v>
      </c>
      <c r="G77" s="49" t="s">
        <v>27</v>
      </c>
      <c r="H77" s="69">
        <v>44469</v>
      </c>
      <c r="I77" s="49">
        <v>3</v>
      </c>
      <c r="J77" s="49"/>
      <c r="K77" s="75" t="s">
        <v>360</v>
      </c>
      <c r="L77" s="68"/>
      <c r="M77" s="52" t="s">
        <v>434</v>
      </c>
      <c r="N77" s="36"/>
      <c r="O77" s="37"/>
      <c r="P77" s="38"/>
    </row>
    <row r="78" spans="1:16" ht="45" customHeight="1" x14ac:dyDescent="0.2">
      <c r="A78" s="48" t="e">
        <f>VLOOKUP(C78,'Stillingsbetegnelser RAR H'!$A$2:$D$30,4,FALSE)</f>
        <v>#N/A</v>
      </c>
      <c r="B78" s="49" t="s">
        <v>22</v>
      </c>
      <c r="C78" s="49" t="s">
        <v>353</v>
      </c>
      <c r="D78" s="50" t="s">
        <v>354</v>
      </c>
      <c r="E78" s="49"/>
      <c r="F78" s="49" t="s">
        <v>361</v>
      </c>
      <c r="G78" s="49" t="s">
        <v>27</v>
      </c>
      <c r="H78" s="69">
        <v>47135</v>
      </c>
      <c r="I78" s="49">
        <v>2</v>
      </c>
      <c r="J78" s="49"/>
      <c r="K78" s="75" t="s">
        <v>362</v>
      </c>
      <c r="L78" s="68"/>
      <c r="M78" s="52" t="s">
        <v>434</v>
      </c>
      <c r="N78" s="36"/>
      <c r="O78" s="37"/>
      <c r="P78" s="38"/>
    </row>
    <row r="79" spans="1:16" ht="45" customHeight="1" x14ac:dyDescent="0.2">
      <c r="A79" s="48" t="e">
        <f>VLOOKUP(C79,'Stillingsbetegnelser RAR H'!$A$2:$D$30,4,FALSE)</f>
        <v>#N/A</v>
      </c>
      <c r="B79" s="49" t="s">
        <v>22</v>
      </c>
      <c r="C79" s="49" t="s">
        <v>353</v>
      </c>
      <c r="D79" s="50" t="s">
        <v>354</v>
      </c>
      <c r="E79" s="49"/>
      <c r="F79" s="49" t="s">
        <v>363</v>
      </c>
      <c r="G79" s="49" t="s">
        <v>27</v>
      </c>
      <c r="H79" s="69">
        <v>48919</v>
      </c>
      <c r="I79" s="49">
        <v>3</v>
      </c>
      <c r="J79" s="49"/>
      <c r="K79" s="75" t="s">
        <v>364</v>
      </c>
      <c r="L79" s="68"/>
      <c r="M79" s="52" t="s">
        <v>434</v>
      </c>
      <c r="N79" s="36"/>
      <c r="O79" s="37"/>
      <c r="P79" s="38"/>
    </row>
    <row r="80" spans="1:16" ht="45" customHeight="1" x14ac:dyDescent="0.2">
      <c r="A80" s="48" t="e">
        <f>VLOOKUP(C80,'Stillingsbetegnelser RAR H'!$A$2:$D$30,4,FALSE)</f>
        <v>#N/A</v>
      </c>
      <c r="B80" s="49" t="s">
        <v>252</v>
      </c>
      <c r="C80" s="63" t="s">
        <v>425</v>
      </c>
      <c r="D80" s="50" t="s">
        <v>426</v>
      </c>
      <c r="E80" s="70" t="s">
        <v>427</v>
      </c>
      <c r="F80" s="70" t="s">
        <v>428</v>
      </c>
      <c r="G80" s="70" t="s">
        <v>127</v>
      </c>
      <c r="H80" s="63"/>
      <c r="I80" s="70">
        <v>1</v>
      </c>
      <c r="J80" s="63"/>
      <c r="K80" s="54" t="s">
        <v>429</v>
      </c>
      <c r="L80" s="71"/>
      <c r="M80" s="71" t="s">
        <v>433</v>
      </c>
      <c r="N80" s="36"/>
      <c r="O80" s="37"/>
      <c r="P80" s="38"/>
    </row>
    <row r="81" spans="1:16" ht="45" customHeight="1" x14ac:dyDescent="0.2">
      <c r="A81" s="48" t="e">
        <f>VLOOKUP(C81,'Stillingsbetegnelser RAR H'!$A$2:$D$30,4,FALSE)</f>
        <v>#N/A</v>
      </c>
      <c r="B81" s="49" t="s">
        <v>252</v>
      </c>
      <c r="C81" s="63" t="s">
        <v>425</v>
      </c>
      <c r="D81" s="50" t="s">
        <v>426</v>
      </c>
      <c r="E81" s="63" t="s">
        <v>430</v>
      </c>
      <c r="F81" s="70" t="s">
        <v>431</v>
      </c>
      <c r="G81" s="70" t="s">
        <v>127</v>
      </c>
      <c r="H81" s="63"/>
      <c r="I81" s="70">
        <v>1</v>
      </c>
      <c r="J81" s="63"/>
      <c r="K81" s="54" t="s">
        <v>432</v>
      </c>
      <c r="L81" s="71"/>
      <c r="M81" s="71" t="s">
        <v>433</v>
      </c>
      <c r="N81" s="36"/>
      <c r="O81" s="37"/>
      <c r="P81" s="38"/>
    </row>
    <row r="82" spans="1:16" ht="45" customHeight="1" x14ac:dyDescent="0.2">
      <c r="A82" s="48" t="e">
        <f>VLOOKUP(C82,'Stillingsbetegnelser RAR H'!$A$2:$D$30,4,FALSE)</f>
        <v>#N/A</v>
      </c>
      <c r="B82" s="49" t="s">
        <v>365</v>
      </c>
      <c r="C82" s="49" t="s">
        <v>177</v>
      </c>
      <c r="D82" s="50" t="s">
        <v>435</v>
      </c>
      <c r="E82" s="49" t="s">
        <v>436</v>
      </c>
      <c r="F82" s="49" t="s">
        <v>437</v>
      </c>
      <c r="G82" s="49" t="s">
        <v>438</v>
      </c>
      <c r="H82" s="49"/>
      <c r="I82" s="49">
        <v>2</v>
      </c>
      <c r="J82" s="49"/>
      <c r="K82" s="51" t="s">
        <v>439</v>
      </c>
      <c r="L82" s="66"/>
      <c r="M82" s="52" t="s">
        <v>477</v>
      </c>
      <c r="N82" s="36"/>
      <c r="O82" s="37"/>
      <c r="P82" s="38"/>
    </row>
    <row r="83" spans="1:16" ht="45" customHeight="1" x14ac:dyDescent="0.2">
      <c r="A83" s="48" t="e">
        <f>VLOOKUP(C83,'Stillingsbetegnelser RAR H'!$A$2:$D$30,4,FALSE)</f>
        <v>#N/A</v>
      </c>
      <c r="B83" s="49" t="s">
        <v>365</v>
      </c>
      <c r="C83" s="49" t="s">
        <v>177</v>
      </c>
      <c r="D83" s="50" t="s">
        <v>435</v>
      </c>
      <c r="E83" s="49" t="s">
        <v>440</v>
      </c>
      <c r="F83" s="49" t="s">
        <v>441</v>
      </c>
      <c r="G83" s="49" t="s">
        <v>438</v>
      </c>
      <c r="H83" s="49"/>
      <c r="I83" s="49">
        <v>2</v>
      </c>
      <c r="J83" s="49"/>
      <c r="K83" s="51" t="s">
        <v>442</v>
      </c>
      <c r="L83" s="66"/>
      <c r="M83" s="52" t="s">
        <v>477</v>
      </c>
      <c r="N83" s="36"/>
      <c r="O83" s="37"/>
      <c r="P83" s="38" t="s">
        <v>479</v>
      </c>
    </row>
    <row r="84" spans="1:16" ht="45" customHeight="1" x14ac:dyDescent="0.2">
      <c r="A84" s="48" t="e">
        <f>VLOOKUP(C84,'Stillingsbetegnelser RAR H'!$A$2:$D$30,4,FALSE)</f>
        <v>#N/A</v>
      </c>
      <c r="B84" s="49" t="s">
        <v>365</v>
      </c>
      <c r="C84" s="49" t="s">
        <v>177</v>
      </c>
      <c r="D84" s="50" t="s">
        <v>435</v>
      </c>
      <c r="E84" s="49" t="s">
        <v>443</v>
      </c>
      <c r="F84" s="49" t="s">
        <v>444</v>
      </c>
      <c r="G84" s="49" t="s">
        <v>438</v>
      </c>
      <c r="H84" s="49"/>
      <c r="I84" s="49"/>
      <c r="J84" s="49"/>
      <c r="K84" s="51" t="s">
        <v>445</v>
      </c>
      <c r="L84" s="66"/>
      <c r="M84" s="52" t="s">
        <v>477</v>
      </c>
      <c r="N84" s="36"/>
      <c r="O84" s="37"/>
      <c r="P84" s="38"/>
    </row>
    <row r="85" spans="1:16" ht="45" customHeight="1" x14ac:dyDescent="0.2">
      <c r="A85" s="48" t="e">
        <f>VLOOKUP(C85,'Stillingsbetegnelser RAR H'!$A$2:$D$30,4,FALSE)</f>
        <v>#N/A</v>
      </c>
      <c r="B85" s="49" t="s">
        <v>365</v>
      </c>
      <c r="C85" s="49" t="s">
        <v>188</v>
      </c>
      <c r="D85" s="50" t="s">
        <v>446</v>
      </c>
      <c r="E85" s="49" t="s">
        <v>447</v>
      </c>
      <c r="F85" s="49" t="s">
        <v>448</v>
      </c>
      <c r="G85" s="49" t="s">
        <v>449</v>
      </c>
      <c r="H85" s="49"/>
      <c r="I85" s="49">
        <v>11</v>
      </c>
      <c r="J85" s="49"/>
      <c r="K85" s="51" t="s">
        <v>450</v>
      </c>
      <c r="L85" s="66"/>
      <c r="M85" s="52" t="s">
        <v>477</v>
      </c>
      <c r="N85" s="36"/>
      <c r="O85" s="37"/>
      <c r="P85" s="38"/>
    </row>
    <row r="86" spans="1:16" ht="45" customHeight="1" x14ac:dyDescent="0.2">
      <c r="A86" s="48" t="e">
        <f>VLOOKUP(C86,'Stillingsbetegnelser RAR H'!$A$2:$D$30,4,FALSE)</f>
        <v>#N/A</v>
      </c>
      <c r="B86" s="49" t="s">
        <v>365</v>
      </c>
      <c r="C86" s="49" t="s">
        <v>451</v>
      </c>
      <c r="D86" s="50" t="s">
        <v>452</v>
      </c>
      <c r="E86" s="49" t="s">
        <v>453</v>
      </c>
      <c r="F86" s="49" t="s">
        <v>441</v>
      </c>
      <c r="G86" s="49" t="s">
        <v>438</v>
      </c>
      <c r="H86" s="49"/>
      <c r="I86" s="49">
        <v>2</v>
      </c>
      <c r="J86" s="49"/>
      <c r="K86" s="51" t="s">
        <v>442</v>
      </c>
      <c r="L86" s="66"/>
      <c r="M86" s="52" t="s">
        <v>477</v>
      </c>
      <c r="N86" s="36"/>
      <c r="O86" s="37"/>
      <c r="P86" s="38" t="s">
        <v>478</v>
      </c>
    </row>
    <row r="87" spans="1:16" ht="45" customHeight="1" x14ac:dyDescent="0.2">
      <c r="A87" s="48" t="e">
        <f>VLOOKUP(C87,'Stillingsbetegnelser RAR H'!$A$2:$D$30,4,FALSE)</f>
        <v>#N/A</v>
      </c>
      <c r="B87" s="49" t="s">
        <v>365</v>
      </c>
      <c r="C87" s="49" t="s">
        <v>451</v>
      </c>
      <c r="D87" s="50" t="s">
        <v>452</v>
      </c>
      <c r="E87" s="49" t="s">
        <v>454</v>
      </c>
      <c r="F87" s="49" t="s">
        <v>455</v>
      </c>
      <c r="G87" s="49" t="s">
        <v>438</v>
      </c>
      <c r="H87" s="49"/>
      <c r="I87" s="49">
        <v>2</v>
      </c>
      <c r="J87" s="49"/>
      <c r="K87" s="51" t="s">
        <v>456</v>
      </c>
      <c r="L87" s="66"/>
      <c r="M87" s="52" t="s">
        <v>477</v>
      </c>
      <c r="N87" s="36"/>
      <c r="O87" s="37"/>
      <c r="P87" s="38"/>
    </row>
    <row r="88" spans="1:16" ht="45" customHeight="1" x14ac:dyDescent="0.2">
      <c r="A88" s="48" t="e">
        <f>VLOOKUP(C88,'Stillingsbetegnelser RAR H'!$A$2:$D$30,4,FALSE)</f>
        <v>#N/A</v>
      </c>
      <c r="B88" s="49" t="s">
        <v>365</v>
      </c>
      <c r="C88" s="49" t="s">
        <v>451</v>
      </c>
      <c r="D88" s="50" t="s">
        <v>452</v>
      </c>
      <c r="E88" s="49" t="s">
        <v>457</v>
      </c>
      <c r="F88" s="49" t="s">
        <v>458</v>
      </c>
      <c r="G88" s="49" t="s">
        <v>438</v>
      </c>
      <c r="H88" s="49"/>
      <c r="I88" s="49">
        <v>30</v>
      </c>
      <c r="J88" s="49"/>
      <c r="K88" s="51" t="s">
        <v>459</v>
      </c>
      <c r="L88" s="66"/>
      <c r="M88" s="52" t="s">
        <v>477</v>
      </c>
      <c r="N88" s="36"/>
      <c r="O88" s="37"/>
      <c r="P88" s="38"/>
    </row>
    <row r="89" spans="1:16" ht="45" customHeight="1" x14ac:dyDescent="0.2">
      <c r="A89" s="48" t="e">
        <f>VLOOKUP(C89,'Stillingsbetegnelser RAR H'!$A$2:$D$30,4,FALSE)</f>
        <v>#N/A</v>
      </c>
      <c r="B89" s="49" t="s">
        <v>365</v>
      </c>
      <c r="C89" s="49" t="s">
        <v>460</v>
      </c>
      <c r="D89" s="50" t="s">
        <v>461</v>
      </c>
      <c r="E89" s="49" t="s">
        <v>462</v>
      </c>
      <c r="F89" s="49" t="s">
        <v>462</v>
      </c>
      <c r="G89" s="49" t="s">
        <v>438</v>
      </c>
      <c r="H89" s="49"/>
      <c r="I89" s="49">
        <v>1</v>
      </c>
      <c r="J89" s="49"/>
      <c r="K89" s="51" t="s">
        <v>463</v>
      </c>
      <c r="L89" s="66"/>
      <c r="M89" s="52" t="s">
        <v>477</v>
      </c>
      <c r="N89" s="36"/>
      <c r="O89" s="37"/>
      <c r="P89" s="38"/>
    </row>
    <row r="90" spans="1:16" ht="45" customHeight="1" x14ac:dyDescent="0.2">
      <c r="A90" s="48" t="e">
        <f>VLOOKUP(C90,'Stillingsbetegnelser RAR H'!$A$2:$D$30,4,FALSE)</f>
        <v>#N/A</v>
      </c>
      <c r="B90" s="49" t="s">
        <v>365</v>
      </c>
      <c r="C90" s="49" t="s">
        <v>460</v>
      </c>
      <c r="D90" s="50" t="s">
        <v>461</v>
      </c>
      <c r="E90" s="49" t="s">
        <v>464</v>
      </c>
      <c r="F90" s="49" t="s">
        <v>465</v>
      </c>
      <c r="G90" s="49" t="s">
        <v>438</v>
      </c>
      <c r="H90" s="49"/>
      <c r="I90" s="49">
        <v>1</v>
      </c>
      <c r="J90" s="49"/>
      <c r="K90" s="51" t="s">
        <v>466</v>
      </c>
      <c r="L90" s="66"/>
      <c r="M90" s="52" t="s">
        <v>477</v>
      </c>
      <c r="N90" s="36"/>
      <c r="O90" s="37"/>
      <c r="P90" s="38"/>
    </row>
    <row r="91" spans="1:16" ht="45" customHeight="1" x14ac:dyDescent="0.2">
      <c r="A91" s="48" t="e">
        <f>VLOOKUP(C91,'Stillingsbetegnelser RAR H'!$A$2:$D$30,4,FALSE)</f>
        <v>#N/A</v>
      </c>
      <c r="B91" s="49" t="s">
        <v>365</v>
      </c>
      <c r="C91" s="49" t="s">
        <v>467</v>
      </c>
      <c r="D91" s="50" t="s">
        <v>468</v>
      </c>
      <c r="E91" s="49" t="s">
        <v>454</v>
      </c>
      <c r="F91" s="49" t="s">
        <v>455</v>
      </c>
      <c r="G91" s="49" t="s">
        <v>438</v>
      </c>
      <c r="H91" s="49"/>
      <c r="I91" s="49">
        <v>2</v>
      </c>
      <c r="J91" s="49"/>
      <c r="K91" s="51" t="s">
        <v>456</v>
      </c>
      <c r="L91" s="66"/>
      <c r="M91" s="52" t="s">
        <v>477</v>
      </c>
      <c r="N91" s="36"/>
      <c r="O91" s="37"/>
      <c r="P91" s="38"/>
    </row>
    <row r="92" spans="1:16" ht="45" customHeight="1" x14ac:dyDescent="0.2">
      <c r="A92" s="48" t="e">
        <f>VLOOKUP(C92,'Stillingsbetegnelser RAR H'!$A$2:$D$30,4,FALSE)</f>
        <v>#N/A</v>
      </c>
      <c r="B92" s="49" t="s">
        <v>365</v>
      </c>
      <c r="C92" s="49" t="s">
        <v>467</v>
      </c>
      <c r="D92" s="50" t="s">
        <v>468</v>
      </c>
      <c r="E92" s="49" t="s">
        <v>469</v>
      </c>
      <c r="F92" s="49" t="s">
        <v>470</v>
      </c>
      <c r="G92" s="49" t="s">
        <v>438</v>
      </c>
      <c r="H92" s="49"/>
      <c r="I92" s="49">
        <v>2</v>
      </c>
      <c r="J92" s="49"/>
      <c r="K92" s="51" t="s">
        <v>471</v>
      </c>
      <c r="L92" s="66"/>
      <c r="M92" s="52" t="s">
        <v>477</v>
      </c>
      <c r="N92" s="36"/>
      <c r="O92" s="37"/>
      <c r="P92" s="38"/>
    </row>
    <row r="93" spans="1:16" ht="45" customHeight="1" x14ac:dyDescent="0.2">
      <c r="A93" s="48" t="e">
        <f>VLOOKUP(C93,'Stillingsbetegnelser RAR H'!$A$2:$D$30,4,FALSE)</f>
        <v>#N/A</v>
      </c>
      <c r="B93" s="49" t="s">
        <v>365</v>
      </c>
      <c r="C93" s="49" t="s">
        <v>467</v>
      </c>
      <c r="D93" s="50" t="s">
        <v>468</v>
      </c>
      <c r="E93" s="49" t="s">
        <v>472</v>
      </c>
      <c r="F93" s="49" t="s">
        <v>472</v>
      </c>
      <c r="G93" s="49" t="s">
        <v>438</v>
      </c>
      <c r="H93" s="49"/>
      <c r="I93" s="49">
        <v>2</v>
      </c>
      <c r="J93" s="49"/>
      <c r="K93" s="51" t="s">
        <v>473</v>
      </c>
      <c r="L93" s="66"/>
      <c r="M93" s="52" t="s">
        <v>477</v>
      </c>
      <c r="N93" s="36"/>
      <c r="O93" s="37"/>
      <c r="P93" s="38"/>
    </row>
    <row r="94" spans="1:16" ht="45" customHeight="1" x14ac:dyDescent="0.2">
      <c r="A94" s="48" t="e">
        <f>VLOOKUP(C94,'Stillingsbetegnelser RAR H'!$A$2:$D$30,4,FALSE)</f>
        <v>#N/A</v>
      </c>
      <c r="B94" s="49" t="s">
        <v>304</v>
      </c>
      <c r="C94" s="49" t="s">
        <v>201</v>
      </c>
      <c r="D94" s="50" t="s">
        <v>474</v>
      </c>
      <c r="E94" s="50" t="s">
        <v>475</v>
      </c>
      <c r="F94" s="49" t="s">
        <v>476</v>
      </c>
      <c r="G94" s="49" t="s">
        <v>438</v>
      </c>
      <c r="H94" s="49"/>
      <c r="I94" s="49"/>
      <c r="J94" s="49"/>
      <c r="K94" s="51" t="s">
        <v>128</v>
      </c>
      <c r="L94" s="66"/>
      <c r="M94" s="52" t="s">
        <v>477</v>
      </c>
      <c r="N94" s="36"/>
      <c r="O94" s="37"/>
      <c r="P94" s="38" t="s">
        <v>136</v>
      </c>
    </row>
    <row r="95" spans="1:16" ht="45" customHeight="1" x14ac:dyDescent="0.2">
      <c r="A95" s="48" t="e">
        <f>VLOOKUP(C95,'Stillingsbetegnelser RAR H'!$A$2:$D$30,4,FALSE)</f>
        <v>#N/A</v>
      </c>
      <c r="B95" s="49" t="s">
        <v>480</v>
      </c>
      <c r="C95" s="49" t="s">
        <v>481</v>
      </c>
      <c r="D95" s="50" t="s">
        <v>482</v>
      </c>
      <c r="E95" s="49" t="s">
        <v>483</v>
      </c>
      <c r="F95" s="49" t="s">
        <v>484</v>
      </c>
      <c r="G95" s="49" t="s">
        <v>27</v>
      </c>
      <c r="H95" s="49">
        <v>49350</v>
      </c>
      <c r="I95" s="49">
        <v>3</v>
      </c>
      <c r="J95" s="49"/>
      <c r="K95" s="75" t="s">
        <v>485</v>
      </c>
      <c r="L95" s="66"/>
      <c r="M95" s="52" t="s">
        <v>522</v>
      </c>
      <c r="N95" s="36"/>
      <c r="O95" s="37"/>
      <c r="P95" s="38"/>
    </row>
    <row r="96" spans="1:16" ht="45" customHeight="1" x14ac:dyDescent="0.2">
      <c r="A96" s="48" t="e">
        <f>VLOOKUP(C96,'Stillingsbetegnelser RAR H'!$A$2:$D$30,4,FALSE)</f>
        <v>#N/A</v>
      </c>
      <c r="B96" s="49" t="s">
        <v>480</v>
      </c>
      <c r="C96" s="49" t="s">
        <v>481</v>
      </c>
      <c r="D96" s="50" t="s">
        <v>482</v>
      </c>
      <c r="E96" s="49" t="s">
        <v>483</v>
      </c>
      <c r="F96" s="49" t="s">
        <v>486</v>
      </c>
      <c r="G96" s="49" t="s">
        <v>27</v>
      </c>
      <c r="H96" s="49">
        <v>49352</v>
      </c>
      <c r="I96" s="49">
        <v>4</v>
      </c>
      <c r="J96" s="49"/>
      <c r="K96" s="75" t="s">
        <v>487</v>
      </c>
      <c r="L96" s="66"/>
      <c r="M96" s="52" t="s">
        <v>522</v>
      </c>
      <c r="N96" s="36"/>
      <c r="O96" s="37"/>
      <c r="P96" s="38"/>
    </row>
    <row r="97" spans="1:16" ht="45" customHeight="1" x14ac:dyDescent="0.2">
      <c r="A97" s="48" t="e">
        <f>VLOOKUP(C97,'Stillingsbetegnelser RAR H'!$A$2:$D$30,4,FALSE)</f>
        <v>#N/A</v>
      </c>
      <c r="B97" s="49" t="s">
        <v>480</v>
      </c>
      <c r="C97" s="49" t="s">
        <v>481</v>
      </c>
      <c r="D97" s="50" t="s">
        <v>482</v>
      </c>
      <c r="E97" s="49" t="s">
        <v>483</v>
      </c>
      <c r="F97" s="49" t="s">
        <v>488</v>
      </c>
      <c r="G97" s="49" t="s">
        <v>27</v>
      </c>
      <c r="H97" s="49">
        <v>49349</v>
      </c>
      <c r="I97" s="49">
        <v>1</v>
      </c>
      <c r="J97" s="49"/>
      <c r="K97" s="75" t="s">
        <v>489</v>
      </c>
      <c r="L97" s="66"/>
      <c r="M97" s="52" t="s">
        <v>522</v>
      </c>
      <c r="N97" s="36"/>
      <c r="O97" s="37"/>
      <c r="P97" s="38"/>
    </row>
    <row r="98" spans="1:16" ht="45" customHeight="1" x14ac:dyDescent="0.2">
      <c r="A98" s="48" t="e">
        <f>VLOOKUP(C98,'Stillingsbetegnelser RAR H'!$A$2:$D$30,4,FALSE)</f>
        <v>#N/A</v>
      </c>
      <c r="B98" s="49" t="s">
        <v>480</v>
      </c>
      <c r="C98" s="49" t="s">
        <v>481</v>
      </c>
      <c r="D98" s="50" t="s">
        <v>482</v>
      </c>
      <c r="E98" s="49" t="s">
        <v>483</v>
      </c>
      <c r="F98" s="49" t="s">
        <v>490</v>
      </c>
      <c r="G98" s="49" t="s">
        <v>27</v>
      </c>
      <c r="H98" s="49">
        <v>49360</v>
      </c>
      <c r="I98" s="49">
        <v>4</v>
      </c>
      <c r="J98" s="49"/>
      <c r="K98" s="75" t="s">
        <v>491</v>
      </c>
      <c r="L98" s="66"/>
      <c r="M98" s="52" t="s">
        <v>522</v>
      </c>
      <c r="N98" s="36"/>
      <c r="O98" s="37"/>
      <c r="P98" s="38"/>
    </row>
    <row r="99" spans="1:16" ht="45" customHeight="1" x14ac:dyDescent="0.2">
      <c r="A99" s="48" t="e">
        <f>VLOOKUP(C99,'Stillingsbetegnelser RAR H'!$A$2:$D$30,4,FALSE)</f>
        <v>#N/A</v>
      </c>
      <c r="B99" s="49" t="s">
        <v>480</v>
      </c>
      <c r="C99" s="49" t="s">
        <v>481</v>
      </c>
      <c r="D99" s="50" t="s">
        <v>482</v>
      </c>
      <c r="E99" s="49" t="s">
        <v>483</v>
      </c>
      <c r="F99" s="49" t="s">
        <v>492</v>
      </c>
      <c r="G99" s="49"/>
      <c r="H99" s="49">
        <v>44853</v>
      </c>
      <c r="I99" s="49">
        <v>3</v>
      </c>
      <c r="J99" s="49"/>
      <c r="K99" s="51" t="s">
        <v>493</v>
      </c>
      <c r="L99" s="66"/>
      <c r="M99" s="52" t="s">
        <v>522</v>
      </c>
      <c r="N99" s="36"/>
      <c r="O99" s="37"/>
      <c r="P99" s="38"/>
    </row>
    <row r="100" spans="1:16" ht="45" customHeight="1" x14ac:dyDescent="0.2">
      <c r="A100" s="48" t="e">
        <f>VLOOKUP(C100,'Stillingsbetegnelser RAR H'!$A$2:$D$30,4,FALSE)</f>
        <v>#N/A</v>
      </c>
      <c r="B100" s="49" t="s">
        <v>480</v>
      </c>
      <c r="C100" s="49" t="s">
        <v>481</v>
      </c>
      <c r="D100" s="50" t="s">
        <v>482</v>
      </c>
      <c r="E100" s="49" t="s">
        <v>483</v>
      </c>
      <c r="F100" s="49" t="s">
        <v>494</v>
      </c>
      <c r="G100" s="49"/>
      <c r="H100" s="49">
        <v>49366</v>
      </c>
      <c r="I100" s="49">
        <v>4</v>
      </c>
      <c r="J100" s="49"/>
      <c r="K100" s="51" t="s">
        <v>495</v>
      </c>
      <c r="L100" s="66"/>
      <c r="M100" s="52" t="s">
        <v>522</v>
      </c>
      <c r="N100" s="36"/>
      <c r="O100" s="37"/>
      <c r="P100" s="38"/>
    </row>
    <row r="101" spans="1:16" ht="45" customHeight="1" x14ac:dyDescent="0.2">
      <c r="A101" s="48" t="e">
        <f>VLOOKUP(C101,'Stillingsbetegnelser RAR H'!$A$2:$D$30,4,FALSE)</f>
        <v>#N/A</v>
      </c>
      <c r="B101" s="49" t="s">
        <v>480</v>
      </c>
      <c r="C101" s="49" t="s">
        <v>481</v>
      </c>
      <c r="D101" s="50" t="s">
        <v>482</v>
      </c>
      <c r="E101" s="49" t="s">
        <v>483</v>
      </c>
      <c r="F101" s="49" t="s">
        <v>496</v>
      </c>
      <c r="G101" s="49"/>
      <c r="H101" s="49">
        <v>49326</v>
      </c>
      <c r="I101" s="49">
        <v>10</v>
      </c>
      <c r="J101" s="49"/>
      <c r="K101" s="51" t="s">
        <v>497</v>
      </c>
      <c r="L101" s="66"/>
      <c r="M101" s="52" t="s">
        <v>522</v>
      </c>
      <c r="N101" s="36"/>
      <c r="O101" s="37"/>
      <c r="P101" s="38"/>
    </row>
    <row r="102" spans="1:16" ht="45" customHeight="1" x14ac:dyDescent="0.2">
      <c r="A102" s="48" t="e">
        <f>VLOOKUP(C102,'Stillingsbetegnelser RAR H'!$A$2:$D$30,4,FALSE)</f>
        <v>#N/A</v>
      </c>
      <c r="B102" s="49" t="s">
        <v>480</v>
      </c>
      <c r="C102" s="49" t="s">
        <v>481</v>
      </c>
      <c r="D102" s="50" t="s">
        <v>482</v>
      </c>
      <c r="E102" s="49" t="s">
        <v>483</v>
      </c>
      <c r="F102" s="49" t="s">
        <v>498</v>
      </c>
      <c r="G102" s="49"/>
      <c r="H102" s="49">
        <v>49347</v>
      </c>
      <c r="I102" s="49">
        <v>20</v>
      </c>
      <c r="J102" s="49"/>
      <c r="K102" s="51" t="s">
        <v>499</v>
      </c>
      <c r="L102" s="66"/>
      <c r="M102" s="52" t="s">
        <v>522</v>
      </c>
      <c r="N102" s="36"/>
      <c r="O102" s="37"/>
      <c r="P102" s="38"/>
    </row>
    <row r="103" spans="1:16" ht="45" customHeight="1" x14ac:dyDescent="0.2">
      <c r="A103" s="48" t="e">
        <f>VLOOKUP(C103,'Stillingsbetegnelser RAR H'!$A$2:$D$30,4,FALSE)</f>
        <v>#N/A</v>
      </c>
      <c r="B103" s="49" t="s">
        <v>480</v>
      </c>
      <c r="C103" s="49" t="s">
        <v>481</v>
      </c>
      <c r="D103" s="50" t="s">
        <v>482</v>
      </c>
      <c r="E103" s="49" t="s">
        <v>483</v>
      </c>
      <c r="F103" s="49" t="s">
        <v>500</v>
      </c>
      <c r="G103" s="49"/>
      <c r="H103" s="49">
        <v>49368</v>
      </c>
      <c r="I103" s="49">
        <v>2</v>
      </c>
      <c r="J103" s="49"/>
      <c r="K103" s="51" t="s">
        <v>501</v>
      </c>
      <c r="L103" s="66"/>
      <c r="M103" s="52" t="s">
        <v>522</v>
      </c>
      <c r="N103" s="36"/>
      <c r="O103" s="37"/>
      <c r="P103" s="38"/>
    </row>
    <row r="104" spans="1:16" ht="45" customHeight="1" x14ac:dyDescent="0.2">
      <c r="A104" s="48" t="e">
        <f>VLOOKUP(C104,'Stillingsbetegnelser RAR H'!$A$2:$D$30,4,FALSE)</f>
        <v>#N/A</v>
      </c>
      <c r="B104" s="49" t="s">
        <v>480</v>
      </c>
      <c r="C104" s="49" t="s">
        <v>481</v>
      </c>
      <c r="D104" s="50" t="s">
        <v>482</v>
      </c>
      <c r="E104" s="49" t="s">
        <v>483</v>
      </c>
      <c r="F104" s="49" t="s">
        <v>502</v>
      </c>
      <c r="G104" s="49"/>
      <c r="H104" s="49">
        <v>49789</v>
      </c>
      <c r="I104" s="49">
        <v>1</v>
      </c>
      <c r="J104" s="49"/>
      <c r="K104" s="51" t="s">
        <v>503</v>
      </c>
      <c r="L104" s="66"/>
      <c r="M104" s="52" t="s">
        <v>522</v>
      </c>
      <c r="N104" s="36"/>
      <c r="O104" s="37"/>
      <c r="P104" s="38"/>
    </row>
    <row r="105" spans="1:16" ht="45" customHeight="1" x14ac:dyDescent="0.2">
      <c r="A105" s="48" t="e">
        <f>VLOOKUP(C105,'Stillingsbetegnelser RAR H'!$A$2:$D$30,4,FALSE)</f>
        <v>#N/A</v>
      </c>
      <c r="B105" s="49" t="s">
        <v>480</v>
      </c>
      <c r="C105" s="49" t="s">
        <v>481</v>
      </c>
      <c r="D105" s="50" t="s">
        <v>482</v>
      </c>
      <c r="E105" s="49" t="s">
        <v>483</v>
      </c>
      <c r="F105" s="49" t="s">
        <v>504</v>
      </c>
      <c r="G105" s="49"/>
      <c r="H105" s="49">
        <v>49367</v>
      </c>
      <c r="I105" s="49">
        <v>2</v>
      </c>
      <c r="J105" s="49"/>
      <c r="K105" s="51" t="s">
        <v>505</v>
      </c>
      <c r="L105" s="66"/>
      <c r="M105" s="52" t="s">
        <v>522</v>
      </c>
      <c r="N105" s="36"/>
      <c r="O105" s="37"/>
      <c r="P105" s="38"/>
    </row>
    <row r="106" spans="1:16" ht="45" customHeight="1" x14ac:dyDescent="0.2">
      <c r="A106" s="48" t="e">
        <f>VLOOKUP(C106,'Stillingsbetegnelser RAR H'!$A$2:$D$30,4,FALSE)</f>
        <v>#N/A</v>
      </c>
      <c r="B106" s="49" t="s">
        <v>480</v>
      </c>
      <c r="C106" s="49" t="s">
        <v>481</v>
      </c>
      <c r="D106" s="50" t="s">
        <v>482</v>
      </c>
      <c r="E106" s="49" t="s">
        <v>483</v>
      </c>
      <c r="F106" s="49" t="s">
        <v>506</v>
      </c>
      <c r="G106" s="49"/>
      <c r="H106" s="49">
        <v>49355</v>
      </c>
      <c r="I106" s="49">
        <v>2</v>
      </c>
      <c r="J106" s="49"/>
      <c r="K106" s="51" t="s">
        <v>507</v>
      </c>
      <c r="L106" s="66"/>
      <c r="M106" s="52" t="s">
        <v>522</v>
      </c>
      <c r="N106" s="36"/>
      <c r="O106" s="37"/>
      <c r="P106" s="38"/>
    </row>
    <row r="107" spans="1:16" ht="45" customHeight="1" x14ac:dyDescent="0.2">
      <c r="A107" s="48" t="e">
        <f>VLOOKUP(C107,'Stillingsbetegnelser RAR H'!$A$2:$D$30,4,FALSE)</f>
        <v>#N/A</v>
      </c>
      <c r="B107" s="49" t="s">
        <v>480</v>
      </c>
      <c r="C107" s="49" t="s">
        <v>481</v>
      </c>
      <c r="D107" s="50" t="s">
        <v>482</v>
      </c>
      <c r="E107" s="49" t="s">
        <v>483</v>
      </c>
      <c r="F107" s="49" t="s">
        <v>508</v>
      </c>
      <c r="G107" s="49" t="s">
        <v>27</v>
      </c>
      <c r="H107" s="49">
        <v>21979</v>
      </c>
      <c r="I107" s="49">
        <v>2</v>
      </c>
      <c r="J107" s="49"/>
      <c r="K107" s="75" t="s">
        <v>509</v>
      </c>
      <c r="L107" s="66"/>
      <c r="M107" s="52" t="s">
        <v>522</v>
      </c>
      <c r="N107" s="36"/>
      <c r="O107" s="37"/>
      <c r="P107" s="38"/>
    </row>
    <row r="108" spans="1:16" ht="45" customHeight="1" x14ac:dyDescent="0.2">
      <c r="A108" s="48" t="e">
        <f>VLOOKUP(C108,'Stillingsbetegnelser RAR H'!$A$2:$D$30,4,FALSE)</f>
        <v>#N/A</v>
      </c>
      <c r="B108" s="49" t="s">
        <v>480</v>
      </c>
      <c r="C108" s="49" t="s">
        <v>481</v>
      </c>
      <c r="D108" s="50" t="s">
        <v>482</v>
      </c>
      <c r="E108" s="49" t="s">
        <v>483</v>
      </c>
      <c r="F108" s="49" t="s">
        <v>510</v>
      </c>
      <c r="G108" s="49"/>
      <c r="H108" s="49">
        <v>22036</v>
      </c>
      <c r="I108" s="49">
        <v>1</v>
      </c>
      <c r="J108" s="49"/>
      <c r="K108" s="51" t="s">
        <v>511</v>
      </c>
      <c r="L108" s="66"/>
      <c r="M108" s="52" t="s">
        <v>522</v>
      </c>
      <c r="N108" s="36"/>
      <c r="O108" s="37"/>
      <c r="P108" s="38"/>
    </row>
    <row r="109" spans="1:16" ht="45" customHeight="1" x14ac:dyDescent="0.2">
      <c r="A109" s="48" t="e">
        <f>VLOOKUP(C109,'Stillingsbetegnelser RAR H'!$A$2:$D$30,4,FALSE)</f>
        <v>#N/A</v>
      </c>
      <c r="B109" s="49" t="s">
        <v>480</v>
      </c>
      <c r="C109" s="49" t="s">
        <v>481</v>
      </c>
      <c r="D109" s="50" t="s">
        <v>482</v>
      </c>
      <c r="E109" s="49" t="s">
        <v>483</v>
      </c>
      <c r="F109" s="49" t="s">
        <v>512</v>
      </c>
      <c r="G109" s="49"/>
      <c r="H109" s="49">
        <v>22037</v>
      </c>
      <c r="I109" s="49">
        <v>1</v>
      </c>
      <c r="J109" s="49"/>
      <c r="K109" s="51" t="s">
        <v>513</v>
      </c>
      <c r="L109" s="66"/>
      <c r="M109" s="52" t="s">
        <v>522</v>
      </c>
      <c r="N109" s="36"/>
      <c r="O109" s="37"/>
      <c r="P109" s="38"/>
    </row>
    <row r="110" spans="1:16" ht="45" customHeight="1" x14ac:dyDescent="0.2">
      <c r="A110" s="48" t="e">
        <f>VLOOKUP(C110,'Stillingsbetegnelser RAR H'!$A$2:$D$30,4,FALSE)</f>
        <v>#N/A</v>
      </c>
      <c r="B110" s="49" t="s">
        <v>480</v>
      </c>
      <c r="C110" s="49" t="s">
        <v>481</v>
      </c>
      <c r="D110" s="50" t="s">
        <v>482</v>
      </c>
      <c r="E110" s="49" t="s">
        <v>483</v>
      </c>
      <c r="F110" s="49" t="s">
        <v>514</v>
      </c>
      <c r="G110" s="49"/>
      <c r="H110" s="49">
        <v>49285</v>
      </c>
      <c r="I110" s="49">
        <v>1</v>
      </c>
      <c r="J110" s="49"/>
      <c r="K110" s="51" t="s">
        <v>515</v>
      </c>
      <c r="L110" s="66"/>
      <c r="M110" s="52" t="s">
        <v>522</v>
      </c>
      <c r="N110" s="36"/>
      <c r="O110" s="37"/>
      <c r="P110" s="38"/>
    </row>
    <row r="111" spans="1:16" ht="45" customHeight="1" x14ac:dyDescent="0.2">
      <c r="A111" s="48" t="e">
        <f>VLOOKUP(C111,'Stillingsbetegnelser RAR H'!$A$2:$D$30,4,FALSE)</f>
        <v>#N/A</v>
      </c>
      <c r="B111" s="49" t="s">
        <v>480</v>
      </c>
      <c r="C111" s="49" t="s">
        <v>481</v>
      </c>
      <c r="D111" s="50" t="s">
        <v>482</v>
      </c>
      <c r="E111" s="49" t="s">
        <v>483</v>
      </c>
      <c r="F111" s="49" t="s">
        <v>516</v>
      </c>
      <c r="G111" s="49"/>
      <c r="H111" s="49">
        <v>21992</v>
      </c>
      <c r="I111" s="49">
        <v>1</v>
      </c>
      <c r="J111" s="49"/>
      <c r="K111" s="51" t="s">
        <v>517</v>
      </c>
      <c r="L111" s="66"/>
      <c r="M111" s="52" t="s">
        <v>522</v>
      </c>
      <c r="N111" s="36"/>
      <c r="O111" s="37"/>
      <c r="P111" s="38"/>
    </row>
    <row r="112" spans="1:16" ht="45" customHeight="1" x14ac:dyDescent="0.2">
      <c r="A112" s="48" t="e">
        <f>VLOOKUP(C112,'Stillingsbetegnelser RAR H'!$A$2:$D$30,4,FALSE)</f>
        <v>#N/A</v>
      </c>
      <c r="B112" s="49" t="s">
        <v>480</v>
      </c>
      <c r="C112" s="49" t="s">
        <v>481</v>
      </c>
      <c r="D112" s="50" t="s">
        <v>482</v>
      </c>
      <c r="E112" s="49" t="s">
        <v>483</v>
      </c>
      <c r="F112" s="49" t="s">
        <v>518</v>
      </c>
      <c r="G112" s="49"/>
      <c r="H112" s="49">
        <v>49389</v>
      </c>
      <c r="I112" s="49">
        <v>2</v>
      </c>
      <c r="J112" s="49"/>
      <c r="K112" s="51" t="s">
        <v>519</v>
      </c>
      <c r="L112" s="66"/>
      <c r="M112" s="52" t="s">
        <v>522</v>
      </c>
      <c r="N112" s="36"/>
      <c r="O112" s="37"/>
      <c r="P112" s="38"/>
    </row>
    <row r="113" spans="1:16" ht="45" customHeight="1" x14ac:dyDescent="0.2">
      <c r="A113" s="48" t="e">
        <f>VLOOKUP(C113,'Stillingsbetegnelser RAR H'!$A$2:$D$30,4,FALSE)</f>
        <v>#N/A</v>
      </c>
      <c r="B113" s="49" t="s">
        <v>480</v>
      </c>
      <c r="C113" s="49" t="s">
        <v>481</v>
      </c>
      <c r="D113" s="50" t="s">
        <v>482</v>
      </c>
      <c r="E113" s="49" t="s">
        <v>483</v>
      </c>
      <c r="F113" s="49" t="s">
        <v>520</v>
      </c>
      <c r="G113" s="49"/>
      <c r="H113" s="49">
        <v>49353</v>
      </c>
      <c r="I113" s="49">
        <v>2</v>
      </c>
      <c r="J113" s="49"/>
      <c r="K113" s="51" t="s">
        <v>521</v>
      </c>
      <c r="L113" s="66"/>
      <c r="M113" s="52" t="s">
        <v>522</v>
      </c>
      <c r="N113" s="36"/>
      <c r="O113" s="37"/>
      <c r="P113" s="38"/>
    </row>
    <row r="114" spans="1:16" ht="45" customHeight="1" x14ac:dyDescent="0.2">
      <c r="A114" s="48" t="e">
        <f>VLOOKUP(B114,'Stillingsbetegnelser RAR H'!$A$2:$D$30,4,FALSE)</f>
        <v>#N/A</v>
      </c>
      <c r="B114" s="40" t="str">
        <f>VLOOKUP(C114,'[4]Liste over stillingsbetegnelser'!$C$2:$E$53,2,FALSE)</f>
        <v>Akademisk arbejde</v>
      </c>
      <c r="C114" s="40" t="s">
        <v>221</v>
      </c>
      <c r="D114" s="41" t="str">
        <f>VLOOKUP(C114,'[4]Liste over stillingsbetegnelser'!$C$2:$E$53,3,FALSE)</f>
        <v>Ingen kompetencer i kompetenceværktøj</v>
      </c>
      <c r="E114" s="41" t="s">
        <v>1074</v>
      </c>
      <c r="F114" s="40" t="s">
        <v>1075</v>
      </c>
      <c r="G114" s="40" t="s">
        <v>127</v>
      </c>
      <c r="H114" s="72"/>
      <c r="I114" s="40" t="s">
        <v>1076</v>
      </c>
      <c r="J114" s="72"/>
      <c r="K114" s="42" t="s">
        <v>1084</v>
      </c>
      <c r="L114" s="66"/>
      <c r="M114" s="52" t="s">
        <v>1086</v>
      </c>
      <c r="N114" s="36"/>
      <c r="O114" s="37"/>
      <c r="P114" s="38"/>
    </row>
    <row r="115" spans="1:16" ht="45" customHeight="1" x14ac:dyDescent="0.2">
      <c r="A115" s="48" t="e">
        <f>VLOOKUP(B115,'Stillingsbetegnelser RAR H'!$A$2:$D$30,4,FALSE)</f>
        <v>#N/A</v>
      </c>
      <c r="B115" s="40" t="str">
        <f>VLOOKUP(C115,'[4]Liste over stillingsbetegnelser'!$C$2:$E$53,2,FALSE)</f>
        <v>It og teleteknik</v>
      </c>
      <c r="C115" s="40" t="s">
        <v>201</v>
      </c>
      <c r="D115" s="41" t="str">
        <f>VLOOKUP(C115,'[4]Liste over stillingsbetegnelser'!$C$2:$E$53,3,FALSE)</f>
        <v>Teknsik forståelse, IT kundskaber, forretningsorienteret, projektledelse, SQL, support</v>
      </c>
      <c r="E115" s="41" t="s">
        <v>1077</v>
      </c>
      <c r="F115" s="40" t="s">
        <v>1078</v>
      </c>
      <c r="G115" s="40" t="s">
        <v>127</v>
      </c>
      <c r="H115" s="72"/>
      <c r="I115" s="40" t="s">
        <v>1076</v>
      </c>
      <c r="J115" s="72"/>
      <c r="K115" s="42" t="s">
        <v>1079</v>
      </c>
      <c r="L115" s="66"/>
      <c r="M115" s="52" t="s">
        <v>1086</v>
      </c>
      <c r="N115" s="36"/>
      <c r="O115" s="37"/>
      <c r="P115" s="38"/>
    </row>
    <row r="116" spans="1:16" ht="45" customHeight="1" x14ac:dyDescent="0.2">
      <c r="A116" s="48" t="e">
        <f>VLOOKUP(B116,'Stillingsbetegnelser RAR H'!$A$2:$D$30,4,FALSE)</f>
        <v>#N/A</v>
      </c>
      <c r="B116" s="40" t="str">
        <f>VLOOKUP(C116,'[4]Liste over stillingsbetegnelser'!$C$2:$E$53,2,FALSE)</f>
        <v>It og teleteknik</v>
      </c>
      <c r="C116" s="40" t="s">
        <v>201</v>
      </c>
      <c r="D116" s="41" t="str">
        <f>VLOOKUP(C116,'[4]Liste over stillingsbetegnelser'!$C$2:$E$53,3,FALSE)</f>
        <v>Teknsik forståelse, IT kundskaber, forretningsorienteret, projektledelse, SQL, support</v>
      </c>
      <c r="E116" s="41" t="s">
        <v>1080</v>
      </c>
      <c r="F116" s="40" t="s">
        <v>1075</v>
      </c>
      <c r="G116" s="40" t="s">
        <v>127</v>
      </c>
      <c r="H116" s="72"/>
      <c r="I116" s="40" t="s">
        <v>1076</v>
      </c>
      <c r="J116" s="72"/>
      <c r="K116" s="42" t="s">
        <v>1084</v>
      </c>
      <c r="L116" s="66"/>
      <c r="M116" s="52" t="s">
        <v>1086</v>
      </c>
      <c r="N116" s="36"/>
      <c r="O116" s="37"/>
      <c r="P116" s="38"/>
    </row>
    <row r="117" spans="1:16" ht="45" customHeight="1" x14ac:dyDescent="0.2">
      <c r="A117" s="48" t="e">
        <f>VLOOKUP(B117,'Stillingsbetegnelser RAR H'!$A$2:$D$30,4,FALSE)</f>
        <v>#N/A</v>
      </c>
      <c r="B117" s="40" t="str">
        <f>VLOOKUP(C117,'[4]Liste over stillingsbetegnelser'!$C$2:$E$53,2,FALSE)</f>
        <v>It og teleteknik</v>
      </c>
      <c r="C117" s="40" t="s">
        <v>201</v>
      </c>
      <c r="D117" s="41" t="str">
        <f>VLOOKUP(C117,'[4]Liste over stillingsbetegnelser'!$C$2:$E$53,3,FALSE)</f>
        <v>Teknsik forståelse, IT kundskaber, forretningsorienteret, projektledelse, SQL, support</v>
      </c>
      <c r="E117" s="41" t="s">
        <v>1081</v>
      </c>
      <c r="F117" s="41" t="s">
        <v>1082</v>
      </c>
      <c r="G117" s="40" t="s">
        <v>127</v>
      </c>
      <c r="H117" s="72"/>
      <c r="I117" s="40" t="s">
        <v>1083</v>
      </c>
      <c r="J117" s="72"/>
      <c r="K117" s="42" t="s">
        <v>1085</v>
      </c>
      <c r="L117" s="66"/>
      <c r="M117" s="52" t="s">
        <v>1086</v>
      </c>
      <c r="N117" s="36"/>
      <c r="O117" s="37"/>
      <c r="P117" s="38"/>
    </row>
    <row r="118" spans="1:16" ht="45" customHeight="1" x14ac:dyDescent="0.2">
      <c r="A118" s="48" t="e">
        <f>VLOOKUP(C118,'Stillingsbetegnelser RAR H'!$A$2:$D$30,4,FALSE)</f>
        <v>#N/A</v>
      </c>
      <c r="B118" s="49" t="s">
        <v>304</v>
      </c>
      <c r="C118" s="49" t="s">
        <v>201</v>
      </c>
      <c r="D118" s="50" t="s">
        <v>474</v>
      </c>
      <c r="E118" s="50" t="s">
        <v>1087</v>
      </c>
      <c r="F118" s="49" t="s">
        <v>138</v>
      </c>
      <c r="G118" s="49" t="s">
        <v>127</v>
      </c>
      <c r="H118" s="49"/>
      <c r="I118" s="49">
        <v>30</v>
      </c>
      <c r="J118" s="49"/>
      <c r="K118" s="51" t="s">
        <v>139</v>
      </c>
      <c r="L118" s="66"/>
      <c r="M118" s="52" t="s">
        <v>174</v>
      </c>
      <c r="N118" s="36"/>
      <c r="O118" s="37"/>
      <c r="P118" s="38"/>
    </row>
    <row r="119" spans="1:16" ht="45" customHeight="1" x14ac:dyDescent="0.2">
      <c r="A119" s="48" t="e">
        <f>VLOOKUP(C119,'Stillingsbetegnelser RAR H'!$A$2:$D$30,4,FALSE)</f>
        <v>#N/A</v>
      </c>
      <c r="B119" s="49" t="s">
        <v>304</v>
      </c>
      <c r="C119" s="49" t="s">
        <v>201</v>
      </c>
      <c r="D119" s="50" t="s">
        <v>474</v>
      </c>
      <c r="E119" s="50" t="s">
        <v>1088</v>
      </c>
      <c r="F119" s="49" t="s">
        <v>149</v>
      </c>
      <c r="G119" s="49" t="s">
        <v>127</v>
      </c>
      <c r="H119" s="49"/>
      <c r="I119" s="49">
        <v>30</v>
      </c>
      <c r="J119" s="49"/>
      <c r="K119" s="51" t="s">
        <v>150</v>
      </c>
      <c r="L119" s="66"/>
      <c r="M119" s="52" t="s">
        <v>174</v>
      </c>
      <c r="N119" s="36"/>
      <c r="O119" s="37"/>
      <c r="P119" s="38"/>
    </row>
    <row r="120" spans="1:16" ht="45" customHeight="1" x14ac:dyDescent="0.2">
      <c r="A120" s="48" t="e">
        <f>VLOOKUP(C120,'Stillingsbetegnelser RAR H'!$A$2:$D$30,4,FALSE)</f>
        <v>#N/A</v>
      </c>
      <c r="B120" s="49" t="s">
        <v>304</v>
      </c>
      <c r="C120" s="49" t="s">
        <v>322</v>
      </c>
      <c r="D120" s="50" t="s">
        <v>1089</v>
      </c>
      <c r="E120" s="73" t="s">
        <v>1090</v>
      </c>
      <c r="F120" s="49" t="s">
        <v>142</v>
      </c>
      <c r="G120" s="49" t="s">
        <v>127</v>
      </c>
      <c r="H120" s="49"/>
      <c r="I120" s="49">
        <v>30</v>
      </c>
      <c r="J120" s="49"/>
      <c r="K120" s="51" t="s">
        <v>143</v>
      </c>
      <c r="L120" s="66"/>
      <c r="M120" s="52" t="s">
        <v>174</v>
      </c>
      <c r="N120" s="36"/>
      <c r="O120" s="37"/>
      <c r="P120" s="38"/>
    </row>
    <row r="121" spans="1:16" ht="45" customHeight="1" x14ac:dyDescent="0.2">
      <c r="A121" s="48" t="e">
        <f>VLOOKUP(C121,'Stillingsbetegnelser RAR H'!$A$2:$D$30,4,FALSE)</f>
        <v>#N/A</v>
      </c>
      <c r="B121" s="49" t="s">
        <v>304</v>
      </c>
      <c r="C121" s="49" t="s">
        <v>322</v>
      </c>
      <c r="D121" s="50" t="s">
        <v>1089</v>
      </c>
      <c r="E121" s="73" t="s">
        <v>1091</v>
      </c>
      <c r="F121" s="49" t="s">
        <v>145</v>
      </c>
      <c r="G121" s="49" t="s">
        <v>127</v>
      </c>
      <c r="H121" s="49"/>
      <c r="I121" s="49">
        <v>30</v>
      </c>
      <c r="J121" s="49"/>
      <c r="K121" s="51" t="s">
        <v>146</v>
      </c>
      <c r="L121" s="66"/>
      <c r="M121" s="52" t="s">
        <v>174</v>
      </c>
      <c r="N121" s="36"/>
      <c r="O121" s="37"/>
      <c r="P121" s="38"/>
    </row>
    <row r="122" spans="1:16" ht="45" customHeight="1" x14ac:dyDescent="0.2">
      <c r="A122" s="48" t="e">
        <f>VLOOKUP(C122,'Stillingsbetegnelser RAR H'!$A$2:$D$30,4,FALSE)</f>
        <v>#N/A</v>
      </c>
      <c r="B122" s="49" t="s">
        <v>304</v>
      </c>
      <c r="C122" s="49" t="s">
        <v>201</v>
      </c>
      <c r="D122" s="50" t="s">
        <v>474</v>
      </c>
      <c r="E122" s="73" t="s">
        <v>1092</v>
      </c>
      <c r="F122" s="49" t="s">
        <v>162</v>
      </c>
      <c r="G122" s="49" t="s">
        <v>127</v>
      </c>
      <c r="H122" s="49"/>
      <c r="I122" s="49">
        <v>30</v>
      </c>
      <c r="J122" s="49"/>
      <c r="K122" s="51" t="s">
        <v>163</v>
      </c>
      <c r="L122" s="66"/>
      <c r="M122" s="52" t="s">
        <v>174</v>
      </c>
      <c r="N122" s="36"/>
      <c r="O122" s="37"/>
      <c r="P122" s="38"/>
    </row>
    <row r="123" spans="1:16" ht="45" customHeight="1" x14ac:dyDescent="0.2">
      <c r="A123" s="48" t="e">
        <f>VLOOKUP(C123,'Stillingsbetegnelser RAR H'!$A$2:$D$30,4,FALSE)</f>
        <v>#N/A</v>
      </c>
      <c r="B123" s="49" t="s">
        <v>304</v>
      </c>
      <c r="C123" s="49" t="s">
        <v>201</v>
      </c>
      <c r="D123" s="50" t="s">
        <v>474</v>
      </c>
      <c r="E123" s="73" t="s">
        <v>1093</v>
      </c>
      <c r="F123" s="49" t="s">
        <v>165</v>
      </c>
      <c r="G123" s="49" t="s">
        <v>127</v>
      </c>
      <c r="H123" s="49"/>
      <c r="I123" s="49">
        <v>30</v>
      </c>
      <c r="J123" s="49"/>
      <c r="K123" s="51" t="s">
        <v>166</v>
      </c>
      <c r="L123" s="66"/>
      <c r="M123" s="52" t="s">
        <v>174</v>
      </c>
      <c r="N123" s="36"/>
      <c r="O123" s="37"/>
      <c r="P123" s="38"/>
    </row>
    <row r="124" spans="1:16" ht="45" customHeight="1" x14ac:dyDescent="0.2">
      <c r="A124" s="48" t="e">
        <f>VLOOKUP(C124,'Stillingsbetegnelser RAR H'!$A$2:$D$30,4,FALSE)</f>
        <v>#N/A</v>
      </c>
      <c r="B124" s="49" t="s">
        <v>244</v>
      </c>
      <c r="C124" s="49" t="s">
        <v>325</v>
      </c>
      <c r="D124" s="50" t="s">
        <v>1094</v>
      </c>
      <c r="E124" s="73" t="s">
        <v>326</v>
      </c>
      <c r="F124" s="49" t="s">
        <v>152</v>
      </c>
      <c r="G124" s="49" t="s">
        <v>127</v>
      </c>
      <c r="H124" s="49"/>
      <c r="I124" s="49">
        <v>30</v>
      </c>
      <c r="J124" s="49"/>
      <c r="K124" s="51" t="s">
        <v>153</v>
      </c>
      <c r="L124" s="66"/>
      <c r="M124" s="52" t="s">
        <v>174</v>
      </c>
      <c r="N124" s="36"/>
      <c r="O124" s="37"/>
      <c r="P124" s="38"/>
    </row>
    <row r="125" spans="1:16" ht="45" customHeight="1" x14ac:dyDescent="0.2">
      <c r="A125" s="48" t="e">
        <f>VLOOKUP(C125,'Stillingsbetegnelser RAR H'!$A$2:$D$30,4,FALSE)</f>
        <v>#N/A</v>
      </c>
      <c r="B125" s="43" t="s">
        <v>304</v>
      </c>
      <c r="C125" s="43" t="s">
        <v>201</v>
      </c>
      <c r="D125" s="44" t="s">
        <v>474</v>
      </c>
      <c r="E125" s="44" t="s">
        <v>1077</v>
      </c>
      <c r="F125" s="43" t="s">
        <v>1078</v>
      </c>
      <c r="G125" s="43" t="s">
        <v>127</v>
      </c>
      <c r="H125" s="74"/>
      <c r="I125" s="43" t="s">
        <v>1076</v>
      </c>
      <c r="J125" s="74"/>
      <c r="K125" s="45" t="s">
        <v>1079</v>
      </c>
      <c r="L125" s="66"/>
      <c r="M125" s="52" t="s">
        <v>1095</v>
      </c>
      <c r="N125" s="36"/>
      <c r="O125" s="37"/>
      <c r="P125" s="38"/>
    </row>
    <row r="126" spans="1:16" ht="45" customHeight="1" x14ac:dyDescent="0.2">
      <c r="A126" s="48" t="e">
        <f>VLOOKUP(C126,'Stillingsbetegnelser RAR H'!$A$2:$D$30,4,FALSE)</f>
        <v>#N/A</v>
      </c>
      <c r="B126" s="43" t="s">
        <v>304</v>
      </c>
      <c r="C126" s="43" t="s">
        <v>201</v>
      </c>
      <c r="D126" s="44" t="s">
        <v>474</v>
      </c>
      <c r="E126" s="44" t="s">
        <v>1080</v>
      </c>
      <c r="F126" s="43" t="s">
        <v>1075</v>
      </c>
      <c r="G126" s="43" t="s">
        <v>127</v>
      </c>
      <c r="H126" s="74"/>
      <c r="I126" s="43" t="s">
        <v>1076</v>
      </c>
      <c r="J126" s="74"/>
      <c r="K126" s="45" t="s">
        <v>1084</v>
      </c>
      <c r="L126" s="66"/>
      <c r="M126" s="52" t="s">
        <v>1095</v>
      </c>
      <c r="N126" s="36"/>
      <c r="O126" s="37"/>
      <c r="P126" s="38"/>
    </row>
    <row r="127" spans="1:16" ht="45" customHeight="1" x14ac:dyDescent="0.2">
      <c r="A127" s="48" t="e">
        <f>VLOOKUP(C127,'Stillingsbetegnelser RAR H'!$A$2:$D$30,4,FALSE)</f>
        <v>#N/A</v>
      </c>
      <c r="B127" s="43" t="s">
        <v>304</v>
      </c>
      <c r="C127" s="43" t="s">
        <v>201</v>
      </c>
      <c r="D127" s="44" t="s">
        <v>474</v>
      </c>
      <c r="E127" s="44" t="s">
        <v>1081</v>
      </c>
      <c r="F127" s="44" t="s">
        <v>1082</v>
      </c>
      <c r="G127" s="43" t="s">
        <v>127</v>
      </c>
      <c r="H127" s="74"/>
      <c r="I127" s="43" t="s">
        <v>1083</v>
      </c>
      <c r="J127" s="74"/>
      <c r="K127" s="45" t="s">
        <v>1085</v>
      </c>
      <c r="L127" s="66"/>
      <c r="M127" s="52" t="s">
        <v>1095</v>
      </c>
      <c r="N127" s="36"/>
      <c r="O127" s="37"/>
      <c r="P127" s="38"/>
    </row>
    <row r="128" spans="1:16" ht="45" customHeight="1" x14ac:dyDescent="0.2">
      <c r="A128" s="48" t="e">
        <f>VLOOKUP(C128,'Stillingsbetegnelser RAR H'!$A$2:$D$30,4,FALSE)</f>
        <v>#N/A</v>
      </c>
      <c r="B128" s="30" t="str">
        <f>VLOOKUP(C128,'[5]Liste over stillingsbetegnelser'!$C$2:$E$53,2,FALSE)</f>
        <v>Akademisk arbejde</v>
      </c>
      <c r="C128" s="30" t="s">
        <v>451</v>
      </c>
      <c r="D128" s="29" t="str">
        <f>VLOOKUP(C128,'[5]Liste over stillingsbetegnelser'!$C$2:$E$53,3,FALSE)</f>
        <v>GMP, kvalitetssikring, IT kundskab, SAP, CMC, support</v>
      </c>
      <c r="E128" s="30" t="s">
        <v>1096</v>
      </c>
      <c r="F128" s="30" t="s">
        <v>455</v>
      </c>
      <c r="G128" s="30" t="s">
        <v>127</v>
      </c>
      <c r="H128" s="30"/>
      <c r="I128" s="30">
        <v>2</v>
      </c>
      <c r="J128" s="30"/>
      <c r="K128" s="51" t="s">
        <v>456</v>
      </c>
      <c r="L128" s="66"/>
      <c r="M128" s="52" t="s">
        <v>337</v>
      </c>
      <c r="N128" s="36"/>
      <c r="O128" s="37"/>
      <c r="P128" s="38"/>
    </row>
    <row r="129" spans="1:16" ht="45" customHeight="1" x14ac:dyDescent="0.2">
      <c r="A129" s="48" t="e">
        <f>VLOOKUP(C129,'Stillingsbetegnelser RAR H'!$A$2:$D$30,4,FALSE)</f>
        <v>#N/A</v>
      </c>
      <c r="B129" s="30" t="str">
        <f>VLOOKUP(C129,'[5]Liste over stillingsbetegnelser'!$C$2:$E$53,2,FALSE)</f>
        <v>Rengøring, ejendomsservice og renovation</v>
      </c>
      <c r="C129" s="30" t="s">
        <v>327</v>
      </c>
      <c r="D129" s="29" t="str">
        <f>VLOOKUP(C129,'[5]Liste over stillingsbetegnelser'!$C$2:$E$53,3,FALSE)</f>
        <v>Bogføring, udarbejdelse af kontrakter og regnskaber, administrativt arbejde, IT kundskab</v>
      </c>
      <c r="E129" s="30" t="s">
        <v>1097</v>
      </c>
      <c r="F129" s="30" t="s">
        <v>327</v>
      </c>
      <c r="G129" s="30" t="s">
        <v>127</v>
      </c>
      <c r="H129" s="30"/>
      <c r="I129" s="53">
        <v>30</v>
      </c>
      <c r="J129" s="53"/>
      <c r="K129" s="51" t="s">
        <v>1098</v>
      </c>
      <c r="L129" s="66"/>
      <c r="M129" s="52" t="s">
        <v>337</v>
      </c>
      <c r="N129" s="36"/>
      <c r="O129" s="37"/>
      <c r="P129" s="38"/>
    </row>
    <row r="130" spans="1:16" ht="45" customHeight="1" x14ac:dyDescent="0.2">
      <c r="A130" s="48" t="e">
        <f>VLOOKUP(C130,'Stillingsbetegnelser RAR H'!$A$2:$D$30,4,FALSE)</f>
        <v>#N/A</v>
      </c>
      <c r="B130" s="30" t="str">
        <f>VLOOKUP(C130,'[5]Liste over stillingsbetegnelser'!$C$2:$E$53,2,FALSE)</f>
        <v>Rengøring, ejendomsservice og renovation</v>
      </c>
      <c r="C130" s="30" t="s">
        <v>327</v>
      </c>
      <c r="D130" s="29" t="str">
        <f>VLOOKUP(C130,'[5]Liste over stillingsbetegnelser'!$C$2:$E$53,3,FALSE)</f>
        <v>Bogføring, udarbejdelse af kontrakter og regnskaber, administrativt arbejde, IT kundskab</v>
      </c>
      <c r="E130" s="30" t="s">
        <v>1099</v>
      </c>
      <c r="F130" s="30" t="s">
        <v>1099</v>
      </c>
      <c r="G130" s="30" t="s">
        <v>127</v>
      </c>
      <c r="H130" s="30"/>
      <c r="I130" s="53">
        <v>30</v>
      </c>
      <c r="J130" s="53"/>
      <c r="K130" s="51" t="s">
        <v>1100</v>
      </c>
      <c r="L130" s="66"/>
      <c r="M130" s="52" t="s">
        <v>337</v>
      </c>
      <c r="N130" s="36"/>
      <c r="O130" s="37"/>
      <c r="P130" s="38"/>
    </row>
    <row r="131" spans="1:16" ht="45" customHeight="1" x14ac:dyDescent="0.2">
      <c r="A131" s="48" t="e">
        <f>VLOOKUP(C131,'Stillingsbetegnelser RAR H'!$A$2:$D$30,4,FALSE)</f>
        <v>#N/A</v>
      </c>
      <c r="B131" s="30" t="str">
        <f>VLOOKUP(C131,'[5]Liste over stillingsbetegnelser'!$C$2:$E$53,2,FALSE)</f>
        <v>Rengøring, ejendomsservice og renovation</v>
      </c>
      <c r="C131" s="30" t="s">
        <v>327</v>
      </c>
      <c r="D131" s="29" t="str">
        <f>VLOOKUP(C131,'[5]Liste over stillingsbetegnelser'!$C$2:$E$53,3,FALSE)</f>
        <v>Bogføring, udarbejdelse af kontrakter og regnskaber, administrativt arbejde, IT kundskab</v>
      </c>
      <c r="E131" s="30" t="s">
        <v>1101</v>
      </c>
      <c r="F131" s="30" t="s">
        <v>1101</v>
      </c>
      <c r="G131" s="30" t="s">
        <v>127</v>
      </c>
      <c r="H131" s="30"/>
      <c r="I131" s="30">
        <v>30</v>
      </c>
      <c r="J131" s="30"/>
      <c r="K131" s="51" t="s">
        <v>1102</v>
      </c>
      <c r="L131" s="66"/>
      <c r="M131" s="52" t="s">
        <v>337</v>
      </c>
      <c r="N131" s="36"/>
      <c r="O131" s="37"/>
      <c r="P131" s="38"/>
    </row>
    <row r="132" spans="1:16" ht="45" customHeight="1" x14ac:dyDescent="0.2">
      <c r="A132" s="48" t="e">
        <f>VLOOKUP(C132,'Stillingsbetegnelser RAR H'!$A$2:$D$30,4,FALSE)</f>
        <v>#N/A</v>
      </c>
      <c r="B132" s="30" t="str">
        <f>VLOOKUP(C132,'[5]Liste over stillingsbetegnelser'!$C$2:$E$53,2,FALSE)</f>
        <v>It og teleteknik</v>
      </c>
      <c r="C132" s="30" t="s">
        <v>322</v>
      </c>
      <c r="D132" s="29" t="str">
        <f>VLOOKUP(C132,'[5]Liste over stillingsbetegnelser'!$C$2:$E$53,3,FALSE)</f>
        <v>Javascript, .net, C#, SQL, Java, cloud, HTML, git, agil udvikling, Microsoft Azure</v>
      </c>
      <c r="E132" s="30" t="s">
        <v>1103</v>
      </c>
      <c r="F132" s="30" t="s">
        <v>956</v>
      </c>
      <c r="G132" s="30" t="s">
        <v>127</v>
      </c>
      <c r="H132" s="30"/>
      <c r="I132" s="53">
        <v>30</v>
      </c>
      <c r="J132" s="53"/>
      <c r="K132" s="51" t="s">
        <v>1104</v>
      </c>
      <c r="L132" s="66"/>
      <c r="M132" s="52" t="s">
        <v>337</v>
      </c>
      <c r="N132" s="36"/>
      <c r="O132" s="37"/>
      <c r="P132" s="38"/>
    </row>
    <row r="133" spans="1:16" ht="45" customHeight="1" x14ac:dyDescent="0.2">
      <c r="A133" s="48" t="e">
        <f>VLOOKUP(C133,'Stillingsbetegnelser RAR H'!$A$2:$D$30,4,FALSE)</f>
        <v>#N/A</v>
      </c>
      <c r="B133" s="30" t="str">
        <f>VLOOKUP(C133,'[5]Liste over stillingsbetegnelser'!$C$2:$E$53,2,FALSE)</f>
        <v>It og teleteknik</v>
      </c>
      <c r="C133" s="30" t="s">
        <v>322</v>
      </c>
      <c r="D133" s="29" t="str">
        <f>VLOOKUP(C133,'[5]Liste over stillingsbetegnelser'!$C$2:$E$53,3,FALSE)</f>
        <v>Javascript, .net, C#, SQL, Java, cloud, HTML, git, agil udvikling, Microsoft Azure</v>
      </c>
      <c r="E133" s="30" t="s">
        <v>1105</v>
      </c>
      <c r="F133" s="30" t="s">
        <v>1106</v>
      </c>
      <c r="G133" s="30" t="s">
        <v>127</v>
      </c>
      <c r="H133" s="30"/>
      <c r="I133" s="53">
        <v>60</v>
      </c>
      <c r="J133" s="53"/>
      <c r="K133" s="51" t="s">
        <v>1107</v>
      </c>
      <c r="L133" s="66"/>
      <c r="M133" s="52" t="s">
        <v>337</v>
      </c>
      <c r="N133" s="36"/>
      <c r="O133" s="37"/>
      <c r="P133" s="38"/>
    </row>
    <row r="134" spans="1:16" ht="45" customHeight="1" x14ac:dyDescent="0.2">
      <c r="A134" s="48" t="e">
        <f>VLOOKUP(C134,'Stillingsbetegnelser RAR H'!$A$2:$D$30,4,FALSE)</f>
        <v>#N/A</v>
      </c>
      <c r="B134" s="30" t="str">
        <f>VLOOKUP(C134,'[5]Liste over stillingsbetegnelser'!$C$2:$E$53,2,FALSE)</f>
        <v>It og teleteknik</v>
      </c>
      <c r="C134" s="30" t="s">
        <v>322</v>
      </c>
      <c r="D134" s="29" t="str">
        <f>VLOOKUP(C134,'[5]Liste over stillingsbetegnelser'!$C$2:$E$53,3,FALSE)</f>
        <v>Javascript, .net, C#, SQL, Java, cloud, HTML, git, agil udvikling, Microsoft Azure</v>
      </c>
      <c r="E134" s="30" t="s">
        <v>1108</v>
      </c>
      <c r="F134" s="30" t="s">
        <v>1109</v>
      </c>
      <c r="G134" s="30" t="s">
        <v>127</v>
      </c>
      <c r="H134" s="30"/>
      <c r="I134" s="53">
        <v>30</v>
      </c>
      <c r="J134" s="53"/>
      <c r="K134" s="51" t="s">
        <v>1110</v>
      </c>
      <c r="L134" s="66"/>
      <c r="M134" s="52" t="s">
        <v>337</v>
      </c>
      <c r="N134" s="36"/>
      <c r="O134" s="37"/>
      <c r="P134" s="38"/>
    </row>
    <row r="135" spans="1:16" ht="45" customHeight="1" x14ac:dyDescent="0.2">
      <c r="A135" s="48" t="e">
        <f>VLOOKUP(C135,'Stillingsbetegnelser RAR H'!$A$2:$D$30,4,FALSE)</f>
        <v>#N/A</v>
      </c>
      <c r="B135" s="30" t="str">
        <f>VLOOKUP(C135,'[5]Liste over stillingsbetegnelser'!$C$2:$E$53,2,FALSE)</f>
        <v>It og teleteknik</v>
      </c>
      <c r="C135" s="30" t="s">
        <v>322</v>
      </c>
      <c r="D135" s="29" t="str">
        <f>VLOOKUP(C135,'[5]Liste over stillingsbetegnelser'!$C$2:$E$53,3,FALSE)</f>
        <v>Javascript, .net, C#, SQL, Java, cloud, HTML, git, agil udvikling, Microsoft Azure</v>
      </c>
      <c r="E135" s="30" t="s">
        <v>1111</v>
      </c>
      <c r="F135" s="30" t="s">
        <v>1078</v>
      </c>
      <c r="G135" s="30" t="s">
        <v>127</v>
      </c>
      <c r="H135" s="30"/>
      <c r="I135" s="53">
        <v>25</v>
      </c>
      <c r="J135" s="53"/>
      <c r="K135" s="51" t="s">
        <v>1112</v>
      </c>
      <c r="L135" s="66"/>
      <c r="M135" s="52" t="s">
        <v>337</v>
      </c>
      <c r="N135" s="36"/>
      <c r="O135" s="37"/>
      <c r="P135" s="38"/>
    </row>
    <row r="136" spans="1:16" ht="45" customHeight="1" x14ac:dyDescent="0.2">
      <c r="A136" s="48" t="e">
        <f>VLOOKUP(C136,'Stillingsbetegnelser RAR H'!$A$2:$D$30,4,FALSE)</f>
        <v>#N/A</v>
      </c>
      <c r="B136" s="30" t="str">
        <f>VLOOKUP(C136,'[5]Liste over stillingsbetegnelser'!$C$2:$E$53,2,FALSE)</f>
        <v>Akademisk arbejde</v>
      </c>
      <c r="C136" s="30" t="s">
        <v>177</v>
      </c>
      <c r="D136" s="29" t="str">
        <f>VLOOKUP(C136,'[5]Liste over stillingsbetegnelser'!$C$2:$E$53,3,FALSE)</f>
        <v>Projektledelse, Revit, AutoCad, tilsyn, byggeledelse, rådgivning, IT kundskaber</v>
      </c>
      <c r="E136" s="30" t="s">
        <v>1113</v>
      </c>
      <c r="F136" s="30" t="s">
        <v>444</v>
      </c>
      <c r="G136" s="30" t="s">
        <v>127</v>
      </c>
      <c r="H136" s="30"/>
      <c r="I136" s="53">
        <v>30</v>
      </c>
      <c r="J136" s="53"/>
      <c r="K136" s="51" t="s">
        <v>1114</v>
      </c>
      <c r="L136" s="66"/>
      <c r="M136" s="52" t="s">
        <v>337</v>
      </c>
      <c r="N136" s="36"/>
      <c r="O136" s="37"/>
      <c r="P136" s="38"/>
    </row>
    <row r="137" spans="1:16" ht="45" customHeight="1" x14ac:dyDescent="0.2">
      <c r="A137" s="48" t="e">
        <f>VLOOKUP(C137,'Stillingsbetegnelser RAR H'!$A$2:$D$30,4,FALSE)</f>
        <v>#N/A</v>
      </c>
      <c r="B137" s="30" t="str">
        <f>VLOOKUP(C137,'[5]Liste over stillingsbetegnelser'!$C$2:$E$53,2,FALSE)</f>
        <v>It og teleteknik</v>
      </c>
      <c r="C137" s="30" t="s">
        <v>201</v>
      </c>
      <c r="D137" s="29" t="str">
        <f>VLOOKUP(C137,'[5]Liste over stillingsbetegnelser'!$C$2:$E$53,3,FALSE)</f>
        <v>Teknsik forståelse, IT kundskaber, forretningsorienteret, projektledelse, SQL, support</v>
      </c>
      <c r="E137" s="30" t="s">
        <v>1115</v>
      </c>
      <c r="F137" s="30" t="s">
        <v>1116</v>
      </c>
      <c r="G137" s="30" t="s">
        <v>127</v>
      </c>
      <c r="H137" s="30"/>
      <c r="I137" s="53">
        <v>30</v>
      </c>
      <c r="J137" s="53"/>
      <c r="K137" s="51" t="s">
        <v>1117</v>
      </c>
      <c r="L137" s="66"/>
      <c r="M137" s="52" t="s">
        <v>337</v>
      </c>
      <c r="N137" s="36"/>
      <c r="O137" s="37"/>
      <c r="P137" s="38"/>
    </row>
    <row r="138" spans="1:16" ht="45" customHeight="1" x14ac:dyDescent="0.2">
      <c r="A138" s="48" t="e">
        <f>VLOOKUP(C138,'Stillingsbetegnelser RAR H'!$A$2:$D$30,4,FALSE)</f>
        <v>#N/A</v>
      </c>
      <c r="B138" s="30" t="str">
        <f>VLOOKUP(C138,'[6]Liste over stillingsbetegnelser'!$C$2:$E$53,2,FALSE)</f>
        <v>Akademisk arbejde</v>
      </c>
      <c r="C138" s="30" t="s">
        <v>177</v>
      </c>
      <c r="D138" s="29" t="str">
        <f>VLOOKUP(C138,'[6]Liste over stillingsbetegnelser'!$C$2:$E$53,3,FALSE)</f>
        <v>Projektledelse, Revit, AutoCad, tilsyn, byggeledelse, rådgivning, IT kundskaber</v>
      </c>
      <c r="E138" s="30" t="s">
        <v>1132</v>
      </c>
      <c r="F138" s="30" t="s">
        <v>1133</v>
      </c>
      <c r="G138" s="30" t="s">
        <v>127</v>
      </c>
      <c r="H138" s="30"/>
      <c r="I138" s="30">
        <v>5</v>
      </c>
      <c r="J138" s="30"/>
      <c r="K138" s="51" t="s">
        <v>1134</v>
      </c>
      <c r="L138" s="33"/>
      <c r="M138" s="52" t="s">
        <v>1086</v>
      </c>
      <c r="N138" s="36"/>
      <c r="O138" s="37"/>
      <c r="P138" s="38"/>
    </row>
    <row r="139" spans="1:16" ht="45" customHeight="1" x14ac:dyDescent="0.2">
      <c r="A139" s="48" t="e">
        <f>VLOOKUP(C139,'Stillingsbetegnelser RAR H'!$A$2:$D$30,4,FALSE)</f>
        <v>#N/A</v>
      </c>
      <c r="B139" s="30" t="str">
        <f>VLOOKUP(C139,'[6]Liste over stillingsbetegnelser'!$C$2:$E$53,2,FALSE)</f>
        <v>It og teleteknik</v>
      </c>
      <c r="C139" s="30" t="s">
        <v>201</v>
      </c>
      <c r="D139" s="29" t="str">
        <f>VLOOKUP(C139,'[6]Liste over stillingsbetegnelser'!$C$2:$E$53,3,FALSE)</f>
        <v>Teknsik forståelse, IT kundskaber, forretningsorienteret, projektledelse, SQL, support</v>
      </c>
      <c r="E139" s="30" t="s">
        <v>1135</v>
      </c>
      <c r="F139" s="30" t="s">
        <v>1136</v>
      </c>
      <c r="G139" s="30" t="s">
        <v>127</v>
      </c>
      <c r="H139" s="30"/>
      <c r="I139" s="30">
        <v>50</v>
      </c>
      <c r="J139" s="30"/>
      <c r="K139" s="51" t="s">
        <v>1137</v>
      </c>
      <c r="L139" s="66"/>
      <c r="M139" s="52" t="s">
        <v>1086</v>
      </c>
      <c r="N139" s="36"/>
      <c r="O139" s="37"/>
      <c r="P139" s="46" t="s">
        <v>136</v>
      </c>
    </row>
    <row r="140" spans="1:16" ht="170.25" customHeight="1" x14ac:dyDescent="0.2">
      <c r="A140" s="48"/>
      <c r="B140" s="30"/>
      <c r="C140" s="30"/>
      <c r="D140" s="29"/>
      <c r="E140" s="29"/>
      <c r="F140" s="30"/>
      <c r="G140" s="30"/>
      <c r="H140" s="30"/>
      <c r="I140" s="30"/>
      <c r="J140" s="30"/>
      <c r="K140" s="75"/>
      <c r="L140" s="66"/>
      <c r="M140" s="52"/>
      <c r="N140" s="36"/>
      <c r="O140" s="37"/>
      <c r="P140" s="38"/>
    </row>
    <row r="141" spans="1:16" ht="45" customHeight="1" x14ac:dyDescent="0.2">
      <c r="A141" s="48"/>
      <c r="B141" s="30"/>
      <c r="C141" s="30"/>
      <c r="D141" s="29"/>
      <c r="E141" s="29"/>
      <c r="F141" s="29"/>
      <c r="G141" s="30"/>
      <c r="H141" s="30"/>
      <c r="I141" s="30"/>
      <c r="J141" s="30"/>
      <c r="K141" s="75"/>
      <c r="L141" s="66"/>
      <c r="M141" s="52"/>
      <c r="N141" s="36"/>
      <c r="O141" s="37"/>
      <c r="P141" s="38"/>
    </row>
    <row r="142" spans="1:16" ht="45" customHeight="1" x14ac:dyDescent="0.2">
      <c r="A142" s="48"/>
      <c r="B142" s="30"/>
      <c r="C142" s="30"/>
      <c r="D142" s="29"/>
      <c r="E142" s="29"/>
      <c r="F142" s="30"/>
      <c r="G142" s="30"/>
      <c r="H142" s="30"/>
      <c r="I142" s="30"/>
      <c r="J142" s="30"/>
      <c r="K142" s="75"/>
      <c r="L142" s="66"/>
      <c r="M142" s="52"/>
      <c r="N142" s="36"/>
      <c r="O142" s="37"/>
      <c r="P142" s="38"/>
    </row>
    <row r="143" spans="1:16" ht="45" customHeight="1" x14ac:dyDescent="0.2">
      <c r="A143" s="48"/>
      <c r="B143" s="30"/>
      <c r="C143" s="30"/>
      <c r="D143" s="29"/>
      <c r="E143" s="29"/>
      <c r="F143" s="30"/>
      <c r="G143" s="30"/>
      <c r="H143" s="30"/>
      <c r="I143" s="30"/>
      <c r="J143" s="30"/>
      <c r="K143" s="75"/>
      <c r="L143" s="66"/>
      <c r="M143" s="52"/>
      <c r="N143" s="36"/>
      <c r="O143" s="37"/>
      <c r="P143" s="38"/>
    </row>
    <row r="144" spans="1:16" ht="45" customHeight="1" x14ac:dyDescent="0.2">
      <c r="A144" s="48"/>
      <c r="B144" s="30"/>
      <c r="C144" s="30"/>
      <c r="D144" s="29"/>
      <c r="E144" s="29"/>
      <c r="F144" s="30"/>
      <c r="G144" s="30"/>
      <c r="H144" s="30"/>
      <c r="I144" s="30"/>
      <c r="J144" s="30"/>
      <c r="K144" s="75"/>
      <c r="L144" s="66"/>
      <c r="M144" s="52"/>
      <c r="N144" s="36"/>
      <c r="O144" s="37"/>
      <c r="P144" s="38"/>
    </row>
    <row r="145" spans="1:16" ht="45" customHeight="1" x14ac:dyDescent="0.2">
      <c r="A145" s="48"/>
      <c r="B145" s="30"/>
      <c r="C145" s="30"/>
      <c r="D145" s="29"/>
      <c r="E145" s="29"/>
      <c r="F145" s="29"/>
      <c r="G145" s="30"/>
      <c r="H145" s="30"/>
      <c r="I145" s="30"/>
      <c r="J145" s="30"/>
      <c r="K145" s="75"/>
      <c r="L145" s="66"/>
      <c r="M145" s="52"/>
      <c r="N145" s="36"/>
      <c r="O145" s="37"/>
      <c r="P145" s="38"/>
    </row>
    <row r="146" spans="1:16" ht="45" customHeight="1" x14ac:dyDescent="0.2">
      <c r="A146" s="48"/>
      <c r="B146" s="30"/>
      <c r="C146" s="30"/>
      <c r="D146" s="29"/>
      <c r="E146" s="29"/>
      <c r="F146" s="30"/>
      <c r="G146" s="30"/>
      <c r="H146" s="30"/>
      <c r="I146" s="30"/>
      <c r="J146" s="30"/>
      <c r="K146" s="75"/>
      <c r="L146" s="66"/>
      <c r="M146" s="52"/>
      <c r="N146" s="36"/>
      <c r="O146" s="37"/>
      <c r="P146" s="38"/>
    </row>
    <row r="147" spans="1:16" ht="45" customHeight="1" x14ac:dyDescent="0.2">
      <c r="A147" s="48"/>
      <c r="B147" s="30"/>
      <c r="C147" s="30"/>
      <c r="D147" s="29"/>
      <c r="E147" s="29"/>
      <c r="F147" s="30"/>
      <c r="G147" s="30"/>
      <c r="H147" s="30"/>
      <c r="I147" s="30"/>
      <c r="J147" s="30"/>
      <c r="K147" s="75"/>
      <c r="L147" s="66"/>
      <c r="M147" s="52"/>
      <c r="N147" s="36"/>
      <c r="O147" s="37"/>
      <c r="P147" s="38"/>
    </row>
    <row r="148" spans="1:16" ht="45" customHeight="1" x14ac:dyDescent="0.2">
      <c r="A148" s="48"/>
      <c r="B148" s="30"/>
      <c r="C148" s="30"/>
      <c r="D148" s="29"/>
      <c r="E148" s="29"/>
      <c r="F148" s="29"/>
      <c r="G148" s="30"/>
      <c r="H148" s="30"/>
      <c r="I148" s="30"/>
      <c r="J148" s="30"/>
      <c r="K148" s="75"/>
      <c r="L148" s="66"/>
      <c r="M148" s="52"/>
      <c r="N148" s="36"/>
      <c r="O148" s="37"/>
      <c r="P148" s="38"/>
    </row>
    <row r="149" spans="1:16" ht="45" customHeight="1" x14ac:dyDescent="0.2">
      <c r="A149" s="48"/>
      <c r="B149" s="30"/>
      <c r="C149" s="30"/>
      <c r="D149" s="29"/>
      <c r="E149" s="29"/>
      <c r="F149" s="30"/>
      <c r="G149" s="30"/>
      <c r="H149" s="30"/>
      <c r="I149" s="30"/>
      <c r="J149" s="30"/>
      <c r="K149" s="75"/>
      <c r="L149" s="66"/>
      <c r="M149" s="52"/>
      <c r="N149" s="36"/>
      <c r="O149" s="37"/>
      <c r="P149" s="38"/>
    </row>
    <row r="150" spans="1:16" ht="45" customHeight="1" x14ac:dyDescent="0.2">
      <c r="A150" s="48"/>
      <c r="B150" s="30"/>
      <c r="C150" s="30"/>
      <c r="D150" s="29"/>
      <c r="E150" s="29"/>
      <c r="F150" s="30"/>
      <c r="G150" s="30"/>
      <c r="H150" s="30"/>
      <c r="I150" s="30"/>
      <c r="J150" s="30"/>
      <c r="K150" s="75"/>
      <c r="L150" s="66"/>
      <c r="M150" s="52"/>
      <c r="N150" s="36"/>
      <c r="O150" s="37"/>
      <c r="P150" s="38"/>
    </row>
    <row r="151" spans="1:16" ht="45" customHeight="1" x14ac:dyDescent="0.2">
      <c r="A151" s="48"/>
      <c r="B151" s="30"/>
      <c r="C151" s="30"/>
      <c r="D151" s="29"/>
      <c r="E151" s="29"/>
      <c r="F151" s="30"/>
      <c r="G151" s="30"/>
      <c r="H151" s="30"/>
      <c r="I151" s="30"/>
      <c r="J151" s="30"/>
      <c r="K151" s="75"/>
      <c r="L151" s="66"/>
      <c r="M151" s="52"/>
      <c r="N151" s="36"/>
      <c r="O151" s="37"/>
      <c r="P151" s="38"/>
    </row>
    <row r="152" spans="1:16" ht="45" customHeight="1" x14ac:dyDescent="0.2">
      <c r="A152" s="48"/>
      <c r="B152" s="30"/>
      <c r="C152" s="30"/>
      <c r="D152" s="29"/>
      <c r="E152" s="29"/>
      <c r="F152" s="29"/>
      <c r="G152" s="30"/>
      <c r="H152" s="30"/>
      <c r="I152" s="30"/>
      <c r="J152" s="30"/>
      <c r="K152" s="75"/>
      <c r="L152" s="66"/>
      <c r="M152" s="52"/>
      <c r="N152" s="36"/>
      <c r="O152" s="47"/>
      <c r="P152" s="38"/>
    </row>
    <row r="153" spans="1:16" ht="45" customHeight="1" x14ac:dyDescent="0.2">
      <c r="A153" s="48"/>
      <c r="B153" s="30"/>
      <c r="C153" s="30"/>
      <c r="D153" s="29"/>
      <c r="E153" s="30"/>
      <c r="F153" s="29"/>
      <c r="G153" s="30"/>
      <c r="H153" s="30"/>
      <c r="I153" s="30"/>
      <c r="J153" s="30"/>
      <c r="K153" s="75"/>
      <c r="L153" s="66"/>
      <c r="M153" s="52"/>
      <c r="N153" s="36"/>
      <c r="O153" s="47"/>
      <c r="P153" s="38"/>
    </row>
    <row r="154" spans="1:16" ht="45" customHeight="1" x14ac:dyDescent="0.2">
      <c r="A154" s="48"/>
      <c r="B154" s="30"/>
      <c r="C154" s="30"/>
      <c r="D154" s="29"/>
      <c r="E154" s="29"/>
      <c r="F154" s="30"/>
      <c r="G154" s="30"/>
      <c r="H154" s="30"/>
      <c r="I154" s="30"/>
      <c r="J154" s="30"/>
      <c r="K154" s="75"/>
      <c r="L154" s="66"/>
      <c r="M154" s="52"/>
      <c r="N154" s="36"/>
      <c r="O154" s="47"/>
      <c r="P154" s="38"/>
    </row>
    <row r="155" spans="1:16" ht="45" customHeight="1" x14ac:dyDescent="0.2">
      <c r="A155" s="48"/>
      <c r="B155" s="30"/>
      <c r="C155" s="30"/>
      <c r="D155" s="29"/>
      <c r="E155" s="30"/>
      <c r="F155" s="30"/>
      <c r="G155" s="30"/>
      <c r="H155" s="30"/>
      <c r="I155" s="30"/>
      <c r="J155" s="30"/>
      <c r="K155" s="75"/>
      <c r="L155" s="66"/>
      <c r="M155" s="52"/>
      <c r="N155" s="36"/>
      <c r="O155" s="37"/>
      <c r="P155" s="38"/>
    </row>
    <row r="156" spans="1:16" ht="45" customHeight="1" x14ac:dyDescent="0.2">
      <c r="A156" s="48"/>
      <c r="B156" s="30"/>
      <c r="C156" s="30"/>
      <c r="D156" s="29"/>
      <c r="E156" s="29"/>
      <c r="F156" s="30"/>
      <c r="G156" s="30"/>
      <c r="H156" s="30"/>
      <c r="I156" s="30"/>
      <c r="J156" s="30"/>
      <c r="K156" s="75"/>
      <c r="L156" s="66"/>
      <c r="M156" s="52"/>
      <c r="N156" s="36"/>
      <c r="O156" s="37"/>
      <c r="P156" s="38"/>
    </row>
    <row r="157" spans="1:16" ht="45" customHeight="1" x14ac:dyDescent="0.2">
      <c r="A157" s="48"/>
      <c r="B157" s="30"/>
      <c r="C157" s="30"/>
      <c r="D157" s="29"/>
      <c r="E157" s="30"/>
      <c r="F157" s="30"/>
      <c r="G157" s="30"/>
      <c r="H157" s="30"/>
      <c r="I157" s="30"/>
      <c r="J157" s="30"/>
      <c r="K157" s="75"/>
      <c r="L157" s="66"/>
      <c r="M157" s="52"/>
      <c r="N157" s="36"/>
      <c r="O157" s="47"/>
      <c r="P157" s="38"/>
    </row>
    <row r="158" spans="1:16" ht="45" customHeight="1" x14ac:dyDescent="0.2">
      <c r="A158" s="48"/>
      <c r="B158" s="30"/>
      <c r="C158" s="30"/>
      <c r="D158" s="29"/>
      <c r="E158" s="30"/>
      <c r="F158" s="30"/>
      <c r="G158" s="30"/>
      <c r="H158" s="30"/>
      <c r="I158" s="30"/>
      <c r="J158" s="30"/>
      <c r="K158" s="75"/>
      <c r="L158" s="66"/>
      <c r="M158" s="52"/>
      <c r="N158" s="36"/>
      <c r="O158" s="37"/>
      <c r="P158" s="38"/>
    </row>
    <row r="159" spans="1:16" ht="45" customHeight="1" x14ac:dyDescent="0.2">
      <c r="A159" s="48" t="e">
        <f>VLOOKUP(C159,'Stillingsbetegnelser RAR H'!$A$2:$D$30,4,FALSE)</f>
        <v>#N/A</v>
      </c>
      <c r="B159" s="30" t="str">
        <f>VLOOKUP(C159,'[7]Liste over stillingsbetegnelser'!$C$2:$E$53,2,FALSE)</f>
        <v>Undervisning og vejledning</v>
      </c>
      <c r="C159" s="30" t="s">
        <v>1141</v>
      </c>
      <c r="D159" s="29" t="s">
        <v>1142</v>
      </c>
      <c r="E159" s="30" t="s">
        <v>1143</v>
      </c>
      <c r="F159" s="29" t="s">
        <v>1145</v>
      </c>
      <c r="G159" s="30" t="s">
        <v>180</v>
      </c>
      <c r="H159" s="30"/>
      <c r="I159" s="30"/>
      <c r="J159" s="30">
        <v>10</v>
      </c>
      <c r="K159" s="51" t="s">
        <v>1144</v>
      </c>
      <c r="L159" s="66"/>
      <c r="M159" s="52" t="s">
        <v>1146</v>
      </c>
      <c r="N159" s="36"/>
      <c r="O159" s="37"/>
      <c r="P159" s="46" t="s">
        <v>136</v>
      </c>
    </row>
    <row r="160" spans="1:16" ht="45" customHeight="1" x14ac:dyDescent="0.2">
      <c r="A160" s="48" t="e">
        <f>VLOOKUP(C160,'Stillingsbetegnelser RAR H'!$A$2:$D$30,4,FALSE)</f>
        <v>#N/A</v>
      </c>
      <c r="B160" s="30" t="str">
        <f>VLOOKUP(C160,'[8]Liste over stillingsbetegnelser'!$C$2:$E$53,2,FALSE)</f>
        <v>Akademisk arbejde</v>
      </c>
      <c r="C160" s="30" t="s">
        <v>188</v>
      </c>
      <c r="D160" s="29" t="str">
        <f>VLOOKUP(C160,'[8]Liste over stillingsbetegnelser'!$C$2:$E$53,3,FALSE)</f>
        <v>Projektledelse, teknisk forståelse, IT kundskab, kvalitetssikring, AutoCad, koordineringsopgaver, dokumentation GMP</v>
      </c>
      <c r="E160" s="29" t="s">
        <v>1255</v>
      </c>
      <c r="F160" s="30" t="s">
        <v>1260</v>
      </c>
      <c r="G160" s="30" t="s">
        <v>1241</v>
      </c>
      <c r="H160" s="76">
        <v>37860</v>
      </c>
      <c r="I160" s="30"/>
      <c r="J160" s="30">
        <v>5</v>
      </c>
      <c r="K160" s="58" t="s">
        <v>1261</v>
      </c>
      <c r="L160" s="48"/>
      <c r="M160" s="52" t="s">
        <v>377</v>
      </c>
      <c r="N160" s="36"/>
      <c r="O160" s="37"/>
      <c r="P160" s="38" t="s">
        <v>1310</v>
      </c>
    </row>
    <row r="161" spans="1:16" ht="45" customHeight="1" x14ac:dyDescent="0.2">
      <c r="A161" s="48" t="e">
        <f>VLOOKUP(C161,'Stillingsbetegnelser RAR H'!$A$2:$D$30,4,FALSE)</f>
        <v>#N/A</v>
      </c>
      <c r="B161" s="30" t="str">
        <f>VLOOKUP(C161,'[8]Liste over stillingsbetegnelser'!$C$2:$E$53,2,FALSE)</f>
        <v>Akademisk arbejde</v>
      </c>
      <c r="C161" s="30" t="s">
        <v>188</v>
      </c>
      <c r="D161" s="29" t="str">
        <f>VLOOKUP(C161,'[8]Liste over stillingsbetegnelser'!$C$2:$E$53,3,FALSE)</f>
        <v>Projektledelse, teknisk forståelse, IT kundskab, kvalitetssikring, AutoCad, koordineringsopgaver, dokumentation GMP</v>
      </c>
      <c r="E161" s="77" t="s">
        <v>1262</v>
      </c>
      <c r="F161" s="30" t="s">
        <v>1263</v>
      </c>
      <c r="G161" s="30" t="s">
        <v>1241</v>
      </c>
      <c r="H161" s="30">
        <v>37518</v>
      </c>
      <c r="I161" s="30"/>
      <c r="J161" s="30">
        <v>10</v>
      </c>
      <c r="K161" s="58" t="s">
        <v>1264</v>
      </c>
      <c r="L161" s="48"/>
      <c r="M161" s="52" t="s">
        <v>377</v>
      </c>
      <c r="N161" s="36"/>
      <c r="O161" s="37"/>
      <c r="P161" s="38" t="s">
        <v>1310</v>
      </c>
    </row>
    <row r="162" spans="1:16" ht="45" customHeight="1" x14ac:dyDescent="0.2">
      <c r="A162" s="48" t="e">
        <f>VLOOKUP(C162,'Stillingsbetegnelser RAR H'!$A$2:$D$30,4,FALSE)</f>
        <v>#N/A</v>
      </c>
      <c r="B162" s="30" t="str">
        <f>VLOOKUP(C162,'[8]Liste over stillingsbetegnelser'!$C$2:$E$53,2,FALSE)</f>
        <v>Akademisk arbejde</v>
      </c>
      <c r="C162" s="30" t="s">
        <v>188</v>
      </c>
      <c r="D162" s="29" t="str">
        <f>VLOOKUP(C162,'[8]Liste over stillingsbetegnelser'!$C$2:$E$53,3,FALSE)</f>
        <v>Projektledelse, teknisk forståelse, IT kundskab, kvalitetssikring, AutoCad, koordineringsopgaver, dokumentation GMP</v>
      </c>
      <c r="E162" s="29" t="s">
        <v>1265</v>
      </c>
      <c r="F162" s="30" t="s">
        <v>1266</v>
      </c>
      <c r="G162" s="30" t="s">
        <v>1241</v>
      </c>
      <c r="H162" s="30">
        <v>37975</v>
      </c>
      <c r="I162" s="78"/>
      <c r="J162" s="30">
        <v>5</v>
      </c>
      <c r="K162" s="58" t="s">
        <v>1267</v>
      </c>
      <c r="L162" s="48"/>
      <c r="M162" s="52" t="s">
        <v>377</v>
      </c>
      <c r="N162" s="36"/>
      <c r="O162" s="37"/>
      <c r="P162" s="38" t="s">
        <v>1310</v>
      </c>
    </row>
    <row r="163" spans="1:16" ht="45" customHeight="1" x14ac:dyDescent="0.2">
      <c r="A163" s="48" t="e">
        <f>VLOOKUP(C163,'Stillingsbetegnelser RAR H'!$A$2:$D$30,4,FALSE)</f>
        <v>#N/A</v>
      </c>
      <c r="B163" s="30" t="str">
        <f>VLOOKUP(C163,'[8]Liste over stillingsbetegnelser'!$C$2:$E$53,2,FALSE)</f>
        <v>Akademisk arbejde</v>
      </c>
      <c r="C163" s="30" t="s">
        <v>188</v>
      </c>
      <c r="D163" s="29" t="str">
        <f>VLOOKUP(C163,'[8]Liste over stillingsbetegnelser'!$C$2:$E$53,3,FALSE)</f>
        <v>Projektledelse, teknisk forståelse, IT kundskab, kvalitetssikring, AutoCad, koordineringsopgaver, dokumentation GMP</v>
      </c>
      <c r="E163" s="29" t="s">
        <v>1265</v>
      </c>
      <c r="F163" s="30" t="s">
        <v>1268</v>
      </c>
      <c r="G163" s="30" t="s">
        <v>1241</v>
      </c>
      <c r="H163" s="30">
        <v>20512</v>
      </c>
      <c r="I163" s="30"/>
      <c r="J163" s="30">
        <v>5</v>
      </c>
      <c r="K163" s="58" t="s">
        <v>1269</v>
      </c>
      <c r="L163" s="48"/>
      <c r="M163" s="52" t="s">
        <v>377</v>
      </c>
      <c r="N163" s="36"/>
      <c r="O163" s="37"/>
      <c r="P163" s="38" t="s">
        <v>1310</v>
      </c>
    </row>
    <row r="164" spans="1:16" ht="45" customHeight="1" x14ac:dyDescent="0.2">
      <c r="A164" s="48" t="e">
        <f>VLOOKUP(C164,'Stillingsbetegnelser RAR H'!$A$2:$D$30,4,FALSE)</f>
        <v>#N/A</v>
      </c>
      <c r="B164" s="30" t="str">
        <f>VLOOKUP(C164,'[8]Liste over stillingsbetegnelser'!$C$2:$E$53,2,FALSE)</f>
        <v>Akademisk arbejde</v>
      </c>
      <c r="C164" s="30" t="s">
        <v>188</v>
      </c>
      <c r="D164" s="29" t="str">
        <f>VLOOKUP(C164,'[8]Liste over stillingsbetegnelser'!$C$2:$E$53,3,FALSE)</f>
        <v>Projektledelse, teknisk forståelse, IT kundskab, kvalitetssikring, AutoCad, koordineringsopgaver, dokumentation GMP</v>
      </c>
      <c r="E164" s="29" t="s">
        <v>1265</v>
      </c>
      <c r="F164" s="30" t="s">
        <v>1270</v>
      </c>
      <c r="G164" s="30" t="s">
        <v>1241</v>
      </c>
      <c r="H164" s="30">
        <v>20511</v>
      </c>
      <c r="I164" s="30"/>
      <c r="J164" s="30">
        <v>5</v>
      </c>
      <c r="K164" s="58" t="s">
        <v>1271</v>
      </c>
      <c r="L164" s="48"/>
      <c r="M164" s="52" t="s">
        <v>377</v>
      </c>
      <c r="N164" s="36"/>
      <c r="O164" s="37"/>
      <c r="P164" s="38" t="s">
        <v>1310</v>
      </c>
    </row>
    <row r="165" spans="1:16" ht="45" customHeight="1" x14ac:dyDescent="0.2">
      <c r="A165" s="48" t="e">
        <f>VLOOKUP(C165,'Stillingsbetegnelser RAR H'!$A$2:$D$30,4,FALSE)</f>
        <v>#N/A</v>
      </c>
      <c r="B165" s="30" t="str">
        <f>VLOOKUP(C165,'[8]Liste over stillingsbetegnelser'!$C$2:$E$53,2,FALSE)</f>
        <v>Akademisk arbejde</v>
      </c>
      <c r="C165" s="30" t="s">
        <v>177</v>
      </c>
      <c r="D165" s="29" t="str">
        <f>VLOOKUP(C165,'[8]Liste over stillingsbetegnelser'!$C$2:$E$53,3,FALSE)</f>
        <v>Projektledelse, Revit, AutoCad, tilsyn, byggeledelse, rådgivning, IT kundskaber</v>
      </c>
      <c r="E165" s="79" t="s">
        <v>1272</v>
      </c>
      <c r="F165" s="30" t="s">
        <v>1273</v>
      </c>
      <c r="G165" s="30" t="s">
        <v>1241</v>
      </c>
      <c r="H165" s="30">
        <v>20235</v>
      </c>
      <c r="I165" s="30"/>
      <c r="J165" s="30">
        <v>10</v>
      </c>
      <c r="K165" s="58" t="s">
        <v>1274</v>
      </c>
      <c r="L165" s="48"/>
      <c r="M165" s="52" t="s">
        <v>377</v>
      </c>
      <c r="N165" s="36"/>
      <c r="O165" s="37"/>
      <c r="P165" s="38" t="s">
        <v>1310</v>
      </c>
    </row>
    <row r="166" spans="1:16" ht="45" customHeight="1" x14ac:dyDescent="0.2">
      <c r="A166" s="48" t="e">
        <f>VLOOKUP(C166,'Stillingsbetegnelser RAR H'!$A$2:$D$30,4,FALSE)</f>
        <v>#N/A</v>
      </c>
      <c r="B166" s="30" t="str">
        <f>VLOOKUP(C166,'[8]Liste over stillingsbetegnelser'!$C$2:$E$53,2,FALSE)</f>
        <v>Akademisk arbejde</v>
      </c>
      <c r="C166" s="30" t="s">
        <v>177</v>
      </c>
      <c r="D166" s="29" t="str">
        <f>VLOOKUP(C166,'[8]Liste over stillingsbetegnelser'!$C$2:$E$53,3,FALSE)</f>
        <v>Projektledelse, Revit, AutoCad, tilsyn, byggeledelse, rådgivning, IT kundskaber</v>
      </c>
      <c r="E166" s="77" t="s">
        <v>1262</v>
      </c>
      <c r="F166" s="30" t="s">
        <v>1263</v>
      </c>
      <c r="G166" s="30" t="s">
        <v>1241</v>
      </c>
      <c r="H166" s="30">
        <v>37518</v>
      </c>
      <c r="I166" s="30"/>
      <c r="J166" s="30">
        <v>10</v>
      </c>
      <c r="K166" s="58" t="s">
        <v>1264</v>
      </c>
      <c r="L166" s="48"/>
      <c r="M166" s="52" t="s">
        <v>377</v>
      </c>
      <c r="N166" s="36"/>
      <c r="O166" s="37"/>
      <c r="P166" s="38" t="s">
        <v>1310</v>
      </c>
    </row>
    <row r="167" spans="1:16" ht="45" customHeight="1" x14ac:dyDescent="0.2">
      <c r="A167" s="48" t="e">
        <f>VLOOKUP(C167,'Stillingsbetegnelser RAR H'!$A$2:$D$30,4,FALSE)</f>
        <v>#N/A</v>
      </c>
      <c r="B167" s="30" t="str">
        <f>VLOOKUP(C167,'[8]Liste over stillingsbetegnelser'!$C$2:$E$53,2,FALSE)</f>
        <v>Akademisk arbejde</v>
      </c>
      <c r="C167" s="30" t="s">
        <v>177</v>
      </c>
      <c r="D167" s="29" t="str">
        <f>VLOOKUP(C167,'[8]Liste over stillingsbetegnelser'!$C$2:$E$53,3,FALSE)</f>
        <v>Projektledelse, Revit, AutoCad, tilsyn, byggeledelse, rådgivning, IT kundskaber</v>
      </c>
      <c r="E167" s="29" t="s">
        <v>1255</v>
      </c>
      <c r="F167" s="30" t="s">
        <v>1138</v>
      </c>
      <c r="G167" s="30" t="s">
        <v>1241</v>
      </c>
      <c r="H167" s="76">
        <v>37860</v>
      </c>
      <c r="I167" s="30"/>
      <c r="J167" s="30">
        <v>5</v>
      </c>
      <c r="K167" s="58" t="s">
        <v>1261</v>
      </c>
      <c r="L167" s="48"/>
      <c r="M167" s="52" t="s">
        <v>377</v>
      </c>
      <c r="N167" s="36"/>
      <c r="O167" s="37"/>
      <c r="P167" s="38" t="s">
        <v>1310</v>
      </c>
    </row>
    <row r="168" spans="1:16" ht="45" customHeight="1" x14ac:dyDescent="0.2">
      <c r="A168" s="48" t="e">
        <f>VLOOKUP(C168,'Stillingsbetegnelser RAR H'!$A$2:$D$30,4,FALSE)</f>
        <v>#N/A</v>
      </c>
      <c r="B168" s="30" t="str">
        <f>VLOOKUP(C168,'[8]Liste over stillingsbetegnelser'!$C$2:$E$53,2,FALSE)</f>
        <v>Akademisk arbejde</v>
      </c>
      <c r="C168" s="30" t="s">
        <v>177</v>
      </c>
      <c r="D168" s="29" t="str">
        <f>VLOOKUP(C168,'[8]Liste over stillingsbetegnelser'!$C$2:$E$53,3,FALSE)</f>
        <v>Projektledelse, Revit, AutoCad, tilsyn, byggeledelse, rådgivning, IT kundskaber</v>
      </c>
      <c r="E168" s="77" t="s">
        <v>1275</v>
      </c>
      <c r="F168" s="30" t="s">
        <v>1276</v>
      </c>
      <c r="G168" s="30" t="s">
        <v>1241</v>
      </c>
      <c r="H168" s="76">
        <v>37851</v>
      </c>
      <c r="I168" s="30"/>
      <c r="J168" s="30">
        <v>5</v>
      </c>
      <c r="K168" s="58" t="s">
        <v>1277</v>
      </c>
      <c r="L168" s="48"/>
      <c r="M168" s="52" t="s">
        <v>377</v>
      </c>
      <c r="N168" s="36"/>
      <c r="O168" s="37"/>
      <c r="P168" s="38" t="s">
        <v>1310</v>
      </c>
    </row>
    <row r="169" spans="1:16" ht="45" customHeight="1" x14ac:dyDescent="0.2">
      <c r="A169" s="48" t="e">
        <f>VLOOKUP(C169,'Stillingsbetegnelser RAR H'!$A$2:$D$30,4,FALSE)</f>
        <v>#N/A</v>
      </c>
      <c r="B169" s="30" t="str">
        <f>VLOOKUP(C169,'[8]Liste over stillingsbetegnelser'!$C$2:$E$53,2,FALSE)</f>
        <v>Akademisk arbejde</v>
      </c>
      <c r="C169" s="30" t="s">
        <v>177</v>
      </c>
      <c r="D169" s="29" t="str">
        <f>VLOOKUP(C169,'[8]Liste over stillingsbetegnelser'!$C$2:$E$53,3,FALSE)</f>
        <v>Projektledelse, Revit, AutoCad, tilsyn, byggeledelse, rådgivning, IT kundskaber</v>
      </c>
      <c r="E169" s="77" t="s">
        <v>1278</v>
      </c>
      <c r="F169" s="30" t="s">
        <v>1279</v>
      </c>
      <c r="G169" s="30" t="s">
        <v>1241</v>
      </c>
      <c r="H169" s="76">
        <v>37856</v>
      </c>
      <c r="I169" s="30"/>
      <c r="J169" s="30">
        <v>5</v>
      </c>
      <c r="K169" s="58" t="s">
        <v>1280</v>
      </c>
      <c r="L169" s="48"/>
      <c r="M169" s="52" t="s">
        <v>377</v>
      </c>
      <c r="N169" s="36"/>
      <c r="O169" s="37"/>
      <c r="P169" s="38" t="s">
        <v>1310</v>
      </c>
    </row>
    <row r="170" spans="1:16" ht="45" customHeight="1" x14ac:dyDescent="0.2">
      <c r="A170" s="48" t="e">
        <f>VLOOKUP(C170,'Stillingsbetegnelser RAR H'!$A$2:$D$30,4,FALSE)</f>
        <v>#N/A</v>
      </c>
      <c r="B170" s="30" t="str">
        <f>VLOOKUP(C170,'[8]Liste over stillingsbetegnelser'!$C$2:$E$53,2,FALSE)</f>
        <v>Industriel produktion</v>
      </c>
      <c r="C170" s="30" t="s">
        <v>140</v>
      </c>
      <c r="D170" s="29" t="str">
        <f>VLOOKUP(C170,'[8]Liste over stillingsbetegnelser'!$C$2:$E$53,3,FALSE)</f>
        <v>programmering, teknisk forståelse, CNC programmering, tegningsforståelse, CNC maskiner, Mazak, Fræsning, CNC drejning, CNC fræsning, gaffeltruck B - gaffeltruckcertifikat</v>
      </c>
      <c r="E170" s="77" t="s">
        <v>1275</v>
      </c>
      <c r="F170" s="30" t="s">
        <v>1276</v>
      </c>
      <c r="G170" s="30" t="s">
        <v>1241</v>
      </c>
      <c r="H170" s="76">
        <v>37851</v>
      </c>
      <c r="I170" s="30"/>
      <c r="J170" s="30">
        <v>5</v>
      </c>
      <c r="K170" s="58" t="s">
        <v>1277</v>
      </c>
      <c r="L170" s="48"/>
      <c r="M170" s="52" t="s">
        <v>377</v>
      </c>
      <c r="N170" s="36"/>
      <c r="O170" s="37"/>
      <c r="P170" s="38" t="s">
        <v>1310</v>
      </c>
    </row>
    <row r="171" spans="1:16" ht="45" customHeight="1" x14ac:dyDescent="0.2">
      <c r="A171" s="48" t="e">
        <f>VLOOKUP(C171,'Stillingsbetegnelser RAR H'!$A$2:$D$30,4,FALSE)</f>
        <v>#N/A</v>
      </c>
      <c r="B171" s="30" t="str">
        <f>VLOOKUP(C171,'[8]Liste over stillingsbetegnelser'!$C$2:$E$53,2,FALSE)</f>
        <v>Industriel produktion</v>
      </c>
      <c r="C171" s="30" t="s">
        <v>140</v>
      </c>
      <c r="D171" s="29" t="str">
        <f>VLOOKUP(C171,'[8]Liste over stillingsbetegnelser'!$C$2:$E$53,3,FALSE)</f>
        <v>programmering, teknisk forståelse, CNC programmering, tegningsforståelse, CNC maskiner, Mazak, Fræsning, CNC drejning, CNC fræsning, gaffeltruck B - gaffeltruckcertifikat</v>
      </c>
      <c r="E171" s="29" t="s">
        <v>1285</v>
      </c>
      <c r="F171" s="30" t="s">
        <v>1286</v>
      </c>
      <c r="G171" s="30" t="s">
        <v>1241</v>
      </c>
      <c r="H171" s="76">
        <v>37543</v>
      </c>
      <c r="I171" s="30"/>
      <c r="J171" s="30">
        <v>5</v>
      </c>
      <c r="K171" s="58" t="s">
        <v>1287</v>
      </c>
      <c r="L171" s="48"/>
      <c r="M171" s="52" t="s">
        <v>377</v>
      </c>
      <c r="N171" s="36"/>
      <c r="O171" s="37"/>
      <c r="P171" s="38" t="s">
        <v>1310</v>
      </c>
    </row>
    <row r="172" spans="1:16" ht="45" customHeight="1" x14ac:dyDescent="0.2">
      <c r="A172" s="48" t="e">
        <f>VLOOKUP(C172,'Stillingsbetegnelser RAR H'!$A$2:$D$30,4,FALSE)</f>
        <v>#N/A</v>
      </c>
      <c r="B172" s="30" t="str">
        <f>VLOOKUP(C172,'[8]Liste over stillingsbetegnelser'!$C$2:$E$53,2,FALSE)</f>
        <v>Industriel produktion</v>
      </c>
      <c r="C172" s="30" t="s">
        <v>140</v>
      </c>
      <c r="D172" s="29" t="str">
        <f>VLOOKUP(C172,'[8]Liste over stillingsbetegnelser'!$C$2:$E$53,3,FALSE)</f>
        <v>programmering, teknisk forståelse, CNC programmering, tegningsforståelse, CNC maskiner, Mazak, Fræsning, CNC drejning, CNC fræsning, gaffeltruck B - gaffeltruckcertifikat</v>
      </c>
      <c r="E172" s="29" t="s">
        <v>1281</v>
      </c>
      <c r="F172" s="30" t="s">
        <v>1103</v>
      </c>
      <c r="G172" s="30" t="s">
        <v>1241</v>
      </c>
      <c r="H172" s="76">
        <v>37894</v>
      </c>
      <c r="I172" s="30"/>
      <c r="J172" s="30">
        <v>5</v>
      </c>
      <c r="K172" s="58" t="s">
        <v>1288</v>
      </c>
      <c r="L172" s="48"/>
      <c r="M172" s="52" t="s">
        <v>377</v>
      </c>
      <c r="N172" s="36"/>
      <c r="O172" s="37"/>
      <c r="P172" s="38" t="s">
        <v>1310</v>
      </c>
    </row>
    <row r="173" spans="1:16" ht="45" customHeight="1" x14ac:dyDescent="0.2">
      <c r="A173" s="48" t="e">
        <f>VLOOKUP(C173,'Stillingsbetegnelser RAR H'!$A$2:$D$30,4,FALSE)</f>
        <v>#N/A</v>
      </c>
      <c r="B173" s="30" t="str">
        <f>VLOOKUP(C173,'[8]Liste over stillingsbetegnelser'!$C$2:$E$53,2,FALSE)</f>
        <v>Bygge og anlæg</v>
      </c>
      <c r="C173" s="30" t="s">
        <v>338</v>
      </c>
      <c r="D173" s="29" t="str">
        <f>VLOOKUP(C173,'[8]Liste over stillingsbetegnelser'!$C$2:$E$53,3,FALSE)</f>
        <v>højt serviceniveau, nybyggeri, kundeservice, tømreropgaver, renovering, skabe gode kundeoplevelser, levere en salgsklar butik, spæjderarbejde, kundeorienteret</v>
      </c>
      <c r="E173" s="29" t="s">
        <v>1255</v>
      </c>
      <c r="F173" s="30" t="s">
        <v>203</v>
      </c>
      <c r="G173" s="30" t="s">
        <v>1241</v>
      </c>
      <c r="H173" s="76">
        <v>20238</v>
      </c>
      <c r="I173" s="76"/>
      <c r="J173" s="30">
        <v>10</v>
      </c>
      <c r="K173" s="58" t="s">
        <v>1289</v>
      </c>
      <c r="L173" s="48"/>
      <c r="M173" s="52" t="s">
        <v>377</v>
      </c>
      <c r="N173" s="36"/>
      <c r="O173" s="37"/>
      <c r="P173" s="38" t="s">
        <v>1310</v>
      </c>
    </row>
    <row r="174" spans="1:16" ht="45" customHeight="1" x14ac:dyDescent="0.2">
      <c r="A174" s="48" t="e">
        <f>VLOOKUP(C174,'Stillingsbetegnelser RAR H'!$A$2:$D$30,4,FALSE)</f>
        <v>#N/A</v>
      </c>
      <c r="B174" s="30" t="str">
        <f>VLOOKUP(C174,'[8]Liste over stillingsbetegnelser'!$C$2:$E$53,2,FALSE)</f>
        <v>Bygge og anlæg</v>
      </c>
      <c r="C174" s="30" t="s">
        <v>338</v>
      </c>
      <c r="D174" s="29" t="str">
        <f>VLOOKUP(C174,'[8]Liste over stillingsbetegnelser'!$C$2:$E$53,3,FALSE)</f>
        <v>højt serviceniveau, nybyggeri, kundeservice, tømreropgaver, renovering, skabe gode kundeoplevelser, levere en salgsklar butik, spæjderarbejde, kundeorienteret</v>
      </c>
      <c r="E174" s="77" t="s">
        <v>1275</v>
      </c>
      <c r="F174" s="30" t="s">
        <v>1276</v>
      </c>
      <c r="G174" s="30" t="s">
        <v>1241</v>
      </c>
      <c r="H174" s="76">
        <v>37851</v>
      </c>
      <c r="I174" s="76"/>
      <c r="J174" s="30">
        <v>5</v>
      </c>
      <c r="K174" s="58" t="s">
        <v>1277</v>
      </c>
      <c r="L174" s="48"/>
      <c r="M174" s="52" t="s">
        <v>377</v>
      </c>
      <c r="N174" s="36"/>
      <c r="O174" s="37"/>
      <c r="P174" s="38" t="s">
        <v>1310</v>
      </c>
    </row>
    <row r="175" spans="1:16" ht="45" customHeight="1" x14ac:dyDescent="0.2">
      <c r="A175" s="48" t="e">
        <f>VLOOKUP(C175,'Stillingsbetegnelser RAR H'!$A$2:$D$30,4,FALSE)</f>
        <v>#N/A</v>
      </c>
      <c r="B175" s="30" t="str">
        <f>VLOOKUP(C175,'[8]Liste over stillingsbetegnelser'!$C$2:$E$53,2,FALSE)</f>
        <v>Salg, indkøb og markedsføring</v>
      </c>
      <c r="C175" s="30" t="s">
        <v>225</v>
      </c>
      <c r="D175" s="29" t="str">
        <f>VLOOKUP(C175,'[8]Liste over stillingsbetegnelser'!$C$2:$E$53,3,FALSE)</f>
        <v>Højt serviceniveau, skabe gode kundeoplevelser, kassebetjening, levere en salgsklar butik, kundebetjening, vareopfyldning, salg, kundeservice, rengøring af butik, håndtering af flasker</v>
      </c>
      <c r="E175" s="29" t="s">
        <v>1255</v>
      </c>
      <c r="F175" s="30" t="s">
        <v>209</v>
      </c>
      <c r="G175" s="30" t="s">
        <v>1241</v>
      </c>
      <c r="H175" s="76">
        <v>37597</v>
      </c>
      <c r="I175" s="76"/>
      <c r="J175" s="30">
        <v>10</v>
      </c>
      <c r="K175" s="58" t="s">
        <v>1256</v>
      </c>
      <c r="L175" s="48"/>
      <c r="M175" s="52" t="s">
        <v>377</v>
      </c>
      <c r="N175" s="36"/>
      <c r="O175" s="37"/>
      <c r="P175" s="38" t="s">
        <v>1310</v>
      </c>
    </row>
    <row r="176" spans="1:16" ht="45" customHeight="1" x14ac:dyDescent="0.2">
      <c r="A176" s="48" t="e">
        <f>VLOOKUP(C176,'Stillingsbetegnelser RAR H'!$A$2:$D$30,4,FALSE)</f>
        <v>#N/A</v>
      </c>
      <c r="B176" s="30" t="str">
        <f>VLOOKUP(C176,'[8]Liste over stillingsbetegnelser'!$C$2:$E$53,2,FALSE)</f>
        <v>Salg, indkøb og markedsføring</v>
      </c>
      <c r="C176" s="30" t="s">
        <v>225</v>
      </c>
      <c r="D176" s="29" t="str">
        <f>VLOOKUP(C176,'[8]Liste over stillingsbetegnelser'!$C$2:$E$53,3,FALSE)</f>
        <v>Højt serviceniveau, skabe gode kundeoplevelser, kassebetjening, levere en salgsklar butik, kundebetjening, vareopfyldning, salg, kundeservice, rengøring af butik, håndtering af flasker</v>
      </c>
      <c r="E176" s="29" t="s">
        <v>1255</v>
      </c>
      <c r="F176" s="30" t="s">
        <v>230</v>
      </c>
      <c r="G176" s="30" t="s">
        <v>1241</v>
      </c>
      <c r="H176" s="76">
        <v>37608</v>
      </c>
      <c r="I176" s="76"/>
      <c r="J176" s="30">
        <v>10</v>
      </c>
      <c r="K176" s="58" t="s">
        <v>1257</v>
      </c>
      <c r="L176" s="48"/>
      <c r="M176" s="52" t="s">
        <v>377</v>
      </c>
      <c r="N176" s="36"/>
      <c r="O176" s="37"/>
      <c r="P176" s="38" t="s">
        <v>1310</v>
      </c>
    </row>
    <row r="177" spans="1:16" ht="45" customHeight="1" x14ac:dyDescent="0.2">
      <c r="A177" s="48" t="e">
        <f>VLOOKUP(C177,'Stillingsbetegnelser RAR H'!$A$2:$D$30,4,FALSE)</f>
        <v>#N/A</v>
      </c>
      <c r="B177" s="30" t="str">
        <f>VLOOKUP(C177,'[8]Liste over stillingsbetegnelser'!$C$2:$E$53,2,FALSE)</f>
        <v>Salg, indkøb og markedsføring</v>
      </c>
      <c r="C177" s="30" t="s">
        <v>225</v>
      </c>
      <c r="D177" s="29" t="str">
        <f>VLOOKUP(C177,'[8]Liste over stillingsbetegnelser'!$C$2:$E$53,3,FALSE)</f>
        <v>Højt serviceniveau, skabe gode kundeoplevelser, kassebetjening, levere en salgsklar butik, kundebetjening, vareopfyldning, salg, kundeservice, rengøring af butik, håndtering af flasker</v>
      </c>
      <c r="E177" s="29" t="s">
        <v>1255</v>
      </c>
      <c r="F177" s="30" t="s">
        <v>206</v>
      </c>
      <c r="G177" s="30" t="s">
        <v>1241</v>
      </c>
      <c r="H177" s="76">
        <v>37607</v>
      </c>
      <c r="I177" s="76"/>
      <c r="J177" s="30">
        <v>10</v>
      </c>
      <c r="K177" s="58" t="s">
        <v>1258</v>
      </c>
      <c r="L177" s="48"/>
      <c r="M177" s="52" t="s">
        <v>377</v>
      </c>
      <c r="N177" s="36"/>
      <c r="O177" s="37"/>
      <c r="P177" s="38" t="s">
        <v>1310</v>
      </c>
    </row>
    <row r="178" spans="1:16" ht="45" customHeight="1" x14ac:dyDescent="0.2">
      <c r="A178" s="48" t="e">
        <f>VLOOKUP(C178,'Stillingsbetegnelser RAR H'!$A$2:$D$30,4,FALSE)</f>
        <v>#N/A</v>
      </c>
      <c r="B178" s="30" t="str">
        <f>VLOOKUP(C178,'[8]Liste over stillingsbetegnelser'!$C$2:$E$53,2,FALSE)</f>
        <v>Salg, indkøb og markedsføring</v>
      </c>
      <c r="C178" s="30" t="s">
        <v>225</v>
      </c>
      <c r="D178" s="29" t="str">
        <f>VLOOKUP(C178,'[8]Liste over stillingsbetegnelser'!$C$2:$E$53,3,FALSE)</f>
        <v>Højt serviceniveau, skabe gode kundeoplevelser, kassebetjening, levere en salgsklar butik, kundebetjening, vareopfyldning, salg, kundeservice, rengøring af butik, håndtering af flasker</v>
      </c>
      <c r="E178" s="29" t="s">
        <v>1255</v>
      </c>
      <c r="F178" s="30" t="s">
        <v>227</v>
      </c>
      <c r="G178" s="30" t="s">
        <v>1241</v>
      </c>
      <c r="H178" s="30">
        <v>20104</v>
      </c>
      <c r="I178" s="30"/>
      <c r="J178" s="30">
        <v>10</v>
      </c>
      <c r="K178" s="58" t="s">
        <v>1259</v>
      </c>
      <c r="L178" s="48"/>
      <c r="M178" s="52" t="s">
        <v>377</v>
      </c>
      <c r="N178" s="36"/>
      <c r="O178" s="37"/>
      <c r="P178" s="38" t="s">
        <v>1310</v>
      </c>
    </row>
    <row r="179" spans="1:16" ht="45" customHeight="1" x14ac:dyDescent="0.2">
      <c r="A179" s="48" t="e">
        <f>VLOOKUP(C179,'Stillingsbetegnelser RAR H'!$A$2:$D$30,4,FALSE)</f>
        <v>#N/A</v>
      </c>
      <c r="B179" s="30" t="str">
        <f>VLOOKUP(C179,'[8]Liste over stillingsbetegnelser'!$C$2:$E$53,2,FALSE)</f>
        <v>Akademisk arbejde</v>
      </c>
      <c r="C179" s="30" t="s">
        <v>221</v>
      </c>
      <c r="D179" s="29" t="str">
        <f>VLOOKUP(C179,'[8]Liste over stillingsbetegnelser'!$C$2:$E$53,3,FALSE)</f>
        <v>Ingen kompetencer i kompetenceværktøj</v>
      </c>
      <c r="E179" s="29" t="s">
        <v>1290</v>
      </c>
      <c r="F179" s="30" t="s">
        <v>237</v>
      </c>
      <c r="G179" s="30" t="s">
        <v>1241</v>
      </c>
      <c r="H179" s="30">
        <v>8221</v>
      </c>
      <c r="I179" s="76"/>
      <c r="J179" s="30">
        <v>10</v>
      </c>
      <c r="K179" s="58" t="s">
        <v>1291</v>
      </c>
      <c r="L179" s="48"/>
      <c r="M179" s="52" t="s">
        <v>377</v>
      </c>
      <c r="N179" s="36"/>
      <c r="O179" s="37"/>
      <c r="P179" s="38" t="s">
        <v>1310</v>
      </c>
    </row>
    <row r="180" spans="1:16" ht="45" customHeight="1" x14ac:dyDescent="0.2">
      <c r="A180" s="48" t="e">
        <f>VLOOKUP(C180,'Stillingsbetegnelser RAR H'!$A$2:$D$30,4,FALSE)</f>
        <v>#N/A</v>
      </c>
      <c r="B180" s="30" t="str">
        <f>VLOOKUP(C180,'[8]Liste over stillingsbetegnelser'!$C$2:$E$53,2,FALSE)</f>
        <v>Akademisk arbejde</v>
      </c>
      <c r="C180" s="30" t="s">
        <v>451</v>
      </c>
      <c r="D180" s="29" t="str">
        <f>VLOOKUP(C180,'[8]Liste over stillingsbetegnelser'!$C$2:$E$53,3,FALSE)</f>
        <v>GMP, kvalitetssikring, IT kundskab, SAP, CMC, support</v>
      </c>
      <c r="E180" s="77" t="s">
        <v>1278</v>
      </c>
      <c r="F180" s="30" t="s">
        <v>1279</v>
      </c>
      <c r="G180" s="30" t="s">
        <v>1241</v>
      </c>
      <c r="H180" s="76">
        <v>37856</v>
      </c>
      <c r="I180" s="30"/>
      <c r="J180" s="30">
        <v>5</v>
      </c>
      <c r="K180" s="58" t="s">
        <v>1280</v>
      </c>
      <c r="L180" s="48"/>
      <c r="M180" s="52" t="s">
        <v>377</v>
      </c>
      <c r="N180" s="36"/>
      <c r="O180" s="37"/>
      <c r="P180" s="38" t="s">
        <v>1310</v>
      </c>
    </row>
    <row r="181" spans="1:16" ht="45" customHeight="1" x14ac:dyDescent="0.2">
      <c r="A181" s="48" t="e">
        <f>VLOOKUP(C181,'Stillingsbetegnelser RAR H'!$A$2:$D$30,4,FALSE)</f>
        <v>#N/A</v>
      </c>
      <c r="B181" s="30" t="str">
        <f>VLOOKUP(C181,'[8]Liste over stillingsbetegnelser'!$C$2:$E$53,2,FALSE)</f>
        <v>Akademisk arbejde</v>
      </c>
      <c r="C181" s="30" t="s">
        <v>451</v>
      </c>
      <c r="D181" s="29" t="str">
        <f>VLOOKUP(C181,'[8]Liste over stillingsbetegnelser'!$C$2:$E$53,3,FALSE)</f>
        <v>GMP, kvalitetssikring, IT kundskab, SAP, CMC, support</v>
      </c>
      <c r="E181" s="77" t="s">
        <v>1275</v>
      </c>
      <c r="F181" s="30" t="s">
        <v>1276</v>
      </c>
      <c r="G181" s="30" t="s">
        <v>1241</v>
      </c>
      <c r="H181" s="76">
        <v>37851</v>
      </c>
      <c r="I181" s="30"/>
      <c r="J181" s="30">
        <v>5</v>
      </c>
      <c r="K181" s="58" t="s">
        <v>1277</v>
      </c>
      <c r="L181" s="48"/>
      <c r="M181" s="52" t="s">
        <v>377</v>
      </c>
      <c r="N181" s="36"/>
      <c r="O181" s="37"/>
      <c r="P181" s="38" t="s">
        <v>1310</v>
      </c>
    </row>
    <row r="182" spans="1:16" ht="45" customHeight="1" x14ac:dyDescent="0.2">
      <c r="A182" s="48" t="e">
        <f>VLOOKUP(C182,'Stillingsbetegnelser RAR H'!$A$2:$D$30,4,FALSE)</f>
        <v>#N/A</v>
      </c>
      <c r="B182" s="30" t="str">
        <f>VLOOKUP(C182,'[8]Liste over stillingsbetegnelser'!$C$2:$E$53,2,FALSE)</f>
        <v>Sundhed, omsorg og personlig pleje</v>
      </c>
      <c r="C182" s="30" t="s">
        <v>1292</v>
      </c>
      <c r="D182" s="29" t="str">
        <f>VLOOKUP(C182,'[8]Liste over stillingsbetegnelser'!$C$2:$E$53,3,FALSE)</f>
        <v>klinisk farmaci, GMP - good manufacturing practice, medicinadministration, kvalitetssikring, medicinhåndtering, IT kundskab, medicinudlevering, farmakologi</v>
      </c>
      <c r="E182" s="77" t="s">
        <v>1278</v>
      </c>
      <c r="F182" s="30" t="s">
        <v>1279</v>
      </c>
      <c r="G182" s="30" t="s">
        <v>1241</v>
      </c>
      <c r="H182" s="76">
        <v>37856</v>
      </c>
      <c r="I182" s="30"/>
      <c r="J182" s="30">
        <v>5</v>
      </c>
      <c r="K182" s="58" t="s">
        <v>1280</v>
      </c>
      <c r="L182" s="48"/>
      <c r="M182" s="52" t="s">
        <v>377</v>
      </c>
      <c r="N182" s="36"/>
      <c r="O182" s="37"/>
      <c r="P182" s="38" t="s">
        <v>1310</v>
      </c>
    </row>
    <row r="183" spans="1:16" ht="45" customHeight="1" x14ac:dyDescent="0.2">
      <c r="A183" s="48" t="e">
        <f>VLOOKUP(C183,'Stillingsbetegnelser RAR H'!$A$2:$D$30,4,FALSE)</f>
        <v>#N/A</v>
      </c>
      <c r="B183" s="30" t="str">
        <f>VLOOKUP(C183,'[8]Liste over stillingsbetegnelser'!$C$2:$E$53,2,FALSE)</f>
        <v>Sundhed, omsorg og personlig pleje</v>
      </c>
      <c r="C183" s="30" t="s">
        <v>1292</v>
      </c>
      <c r="D183" s="29" t="str">
        <f>VLOOKUP(C183,'[8]Liste over stillingsbetegnelser'!$C$2:$E$53,3,FALSE)</f>
        <v>klinisk farmaci, GMP - good manufacturing practice, medicinadministration, kvalitetssikring, medicinhåndtering, IT kundskab, medicinudlevering, farmakologi</v>
      </c>
      <c r="E183" s="77" t="s">
        <v>1275</v>
      </c>
      <c r="F183" s="30" t="s">
        <v>1276</v>
      </c>
      <c r="G183" s="30" t="s">
        <v>1241</v>
      </c>
      <c r="H183" s="76">
        <v>37851</v>
      </c>
      <c r="I183" s="30"/>
      <c r="J183" s="30">
        <v>5</v>
      </c>
      <c r="K183" s="58" t="s">
        <v>1277</v>
      </c>
      <c r="L183" s="48"/>
      <c r="M183" s="52" t="s">
        <v>377</v>
      </c>
      <c r="N183" s="36"/>
      <c r="O183" s="37"/>
      <c r="P183" s="38" t="s">
        <v>1310</v>
      </c>
    </row>
    <row r="184" spans="1:16" ht="45" customHeight="1" x14ac:dyDescent="0.2">
      <c r="A184" s="48" t="e">
        <f>VLOOKUP(C184,'Stillingsbetegnelser RAR H'!$A$2:$D$30,4,FALSE)</f>
        <v>#N/A</v>
      </c>
      <c r="B184" s="30" t="str">
        <f>VLOOKUP(C184,'[8]Liste over stillingsbetegnelser'!$C$2:$E$53,2,FALSE)</f>
        <v>Akademisk arbejde</v>
      </c>
      <c r="C184" s="30" t="s">
        <v>460</v>
      </c>
      <c r="D184" s="29" t="str">
        <f>VLOOKUP(C184,'[8]Liste over stillingsbetegnelser'!$C$2:$E$53,3,FALSE)</f>
        <v>Rådgivning, sagsbehandling, GDPR, forvaltningsret, lovgivningsarbejde</v>
      </c>
      <c r="E184" s="29" t="s">
        <v>1293</v>
      </c>
      <c r="F184" s="29" t="s">
        <v>1294</v>
      </c>
      <c r="G184" s="30" t="s">
        <v>180</v>
      </c>
      <c r="H184" s="31">
        <v>37456</v>
      </c>
      <c r="I184" s="31"/>
      <c r="J184" s="32">
        <v>10</v>
      </c>
      <c r="K184" s="58" t="s">
        <v>1295</v>
      </c>
      <c r="L184" s="48"/>
      <c r="M184" s="52" t="s">
        <v>377</v>
      </c>
      <c r="N184" s="36"/>
      <c r="O184" s="37"/>
      <c r="P184" s="38" t="s">
        <v>1310</v>
      </c>
    </row>
    <row r="185" spans="1:16" ht="45" customHeight="1" x14ac:dyDescent="0.2">
      <c r="A185" s="48" t="e">
        <f>VLOOKUP(C185,'Stillingsbetegnelser RAR H'!$A$2:$D$30,4,FALSE)</f>
        <v>#N/A</v>
      </c>
      <c r="B185" s="30" t="str">
        <f>VLOOKUP(C185,'[8]Liste over stillingsbetegnelser'!$C$2:$E$53,2,FALSE)</f>
        <v>Akademisk arbejde</v>
      </c>
      <c r="C185" s="30" t="s">
        <v>460</v>
      </c>
      <c r="D185" s="29" t="str">
        <f>VLOOKUP(C185,'[8]Liste over stillingsbetegnelser'!$C$2:$E$53,3,FALSE)</f>
        <v>Rådgivning, sagsbehandling, GDPR, forvaltningsret, lovgivningsarbejde</v>
      </c>
      <c r="E185" s="29" t="s">
        <v>1265</v>
      </c>
      <c r="F185" s="30" t="s">
        <v>1270</v>
      </c>
      <c r="G185" s="30" t="s">
        <v>1241</v>
      </c>
      <c r="H185" s="30">
        <v>20511</v>
      </c>
      <c r="I185" s="30"/>
      <c r="J185" s="30">
        <v>5</v>
      </c>
      <c r="K185" s="58" t="s">
        <v>1271</v>
      </c>
      <c r="L185" s="48"/>
      <c r="M185" s="52" t="s">
        <v>377</v>
      </c>
      <c r="N185" s="36"/>
      <c r="O185" s="37"/>
      <c r="P185" s="38" t="s">
        <v>1310</v>
      </c>
    </row>
    <row r="186" spans="1:16" ht="45" customHeight="1" x14ac:dyDescent="0.2">
      <c r="A186" s="48" t="e">
        <f>VLOOKUP(C186,'Stillingsbetegnelser RAR H'!$A$2:$D$30,4,FALSE)</f>
        <v>#N/A</v>
      </c>
      <c r="B186" s="30" t="str">
        <f>VLOOKUP(C186,'[8]Liste over stillingsbetegnelser'!$C$2:$E$53,2,FALSE)</f>
        <v>Akademisk arbejde</v>
      </c>
      <c r="C186" s="30" t="s">
        <v>460</v>
      </c>
      <c r="D186" s="29" t="str">
        <f>VLOOKUP(C186,'[8]Liste over stillingsbetegnelser'!$C$2:$E$53,3,FALSE)</f>
        <v>Rådgivning, sagsbehandling, GDPR, forvaltningsret, lovgivningsarbejde</v>
      </c>
      <c r="E186" s="29" t="s">
        <v>1265</v>
      </c>
      <c r="F186" s="30" t="s">
        <v>1268</v>
      </c>
      <c r="G186" s="30" t="s">
        <v>1241</v>
      </c>
      <c r="H186" s="30">
        <v>20512</v>
      </c>
      <c r="I186" s="30"/>
      <c r="J186" s="30">
        <v>5</v>
      </c>
      <c r="K186" s="58" t="s">
        <v>1269</v>
      </c>
      <c r="L186" s="48"/>
      <c r="M186" s="52" t="s">
        <v>377</v>
      </c>
      <c r="N186" s="36"/>
      <c r="O186" s="37"/>
      <c r="P186" s="38" t="s">
        <v>1310</v>
      </c>
    </row>
    <row r="187" spans="1:16" ht="45" customHeight="1" x14ac:dyDescent="0.2">
      <c r="A187" s="48" t="e">
        <f>VLOOKUP(C187,'Stillingsbetegnelser RAR H'!$A$2:$D$30,4,FALSE)</f>
        <v>#N/A</v>
      </c>
      <c r="B187" s="30" t="str">
        <f>VLOOKUP(C187,'[8]Liste over stillingsbetegnelser'!$C$2:$E$53,2,FALSE)</f>
        <v>Rengøring, ejendomsservice og renovation</v>
      </c>
      <c r="C187" s="30" t="s">
        <v>327</v>
      </c>
      <c r="D187" s="29" t="str">
        <f>VLOOKUP(C187,'[8]Liste over stillingsbetegnelser'!$C$2:$E$53,3,FALSE)</f>
        <v>Bogføring, udarbejdelse af kontrakter og regnskaber, administrativt arbejde, IT kundskab</v>
      </c>
      <c r="E187" s="29" t="s">
        <v>1296</v>
      </c>
      <c r="F187" s="30" t="s">
        <v>1297</v>
      </c>
      <c r="G187" s="30" t="s">
        <v>1241</v>
      </c>
      <c r="H187" s="76">
        <v>37396</v>
      </c>
      <c r="I187" s="30"/>
      <c r="J187" s="30">
        <v>10</v>
      </c>
      <c r="K187" s="58" t="s">
        <v>1298</v>
      </c>
      <c r="L187" s="48"/>
      <c r="M187" s="52" t="s">
        <v>377</v>
      </c>
      <c r="N187" s="36"/>
      <c r="O187" s="37"/>
      <c r="P187" s="38" t="s">
        <v>1310</v>
      </c>
    </row>
    <row r="188" spans="1:16" ht="45" customHeight="1" x14ac:dyDescent="0.2">
      <c r="A188" s="48" t="e">
        <f>VLOOKUP(C188,'Stillingsbetegnelser RAR H'!$A$2:$D$30,4,FALSE)</f>
        <v>#N/A</v>
      </c>
      <c r="B188" s="30" t="str">
        <f>VLOOKUP(C188,'[8]Liste over stillingsbetegnelser'!$C$2:$E$53,2,FALSE)</f>
        <v>It og teleteknik</v>
      </c>
      <c r="C188" s="30" t="s">
        <v>201</v>
      </c>
      <c r="D188" s="29" t="str">
        <f>VLOOKUP(C188,'[8]Liste over stillingsbetegnelser'!$C$2:$E$53,3,FALSE)</f>
        <v>Teknsik forståelse, IT kundskaber, forretningsorienteret, projektledelse, SQL, support</v>
      </c>
      <c r="E188" s="77" t="s">
        <v>1262</v>
      </c>
      <c r="F188" s="30" t="s">
        <v>1263</v>
      </c>
      <c r="G188" s="30" t="s">
        <v>1241</v>
      </c>
      <c r="H188" s="30">
        <v>37518</v>
      </c>
      <c r="I188" s="30"/>
      <c r="J188" s="30">
        <v>10</v>
      </c>
      <c r="K188" s="58" t="s">
        <v>1264</v>
      </c>
      <c r="L188" s="48"/>
      <c r="M188" s="52" t="s">
        <v>377</v>
      </c>
      <c r="N188" s="36"/>
      <c r="O188" s="37"/>
      <c r="P188" s="38" t="s">
        <v>1310</v>
      </c>
    </row>
    <row r="189" spans="1:16" ht="45" customHeight="1" x14ac:dyDescent="0.2">
      <c r="A189" s="48" t="e">
        <f>VLOOKUP(C189,'Stillingsbetegnelser RAR H'!$A$2:$D$30,4,FALSE)</f>
        <v>#N/A</v>
      </c>
      <c r="B189" s="30" t="str">
        <f>VLOOKUP(C189,'[8]Liste over stillingsbetegnelser'!$C$2:$E$53,2,FALSE)</f>
        <v>It og teleteknik</v>
      </c>
      <c r="C189" s="30" t="s">
        <v>201</v>
      </c>
      <c r="D189" s="29" t="str">
        <f>VLOOKUP(C189,'[8]Liste over stillingsbetegnelser'!$C$2:$E$53,3,FALSE)</f>
        <v>Teknsik forståelse, IT kundskaber, forretningsorienteret, projektledelse, SQL, support</v>
      </c>
      <c r="E189" s="29" t="s">
        <v>1265</v>
      </c>
      <c r="F189" s="30" t="s">
        <v>1266</v>
      </c>
      <c r="G189" s="30" t="s">
        <v>1241</v>
      </c>
      <c r="H189" s="30">
        <v>37975</v>
      </c>
      <c r="I189" s="78"/>
      <c r="J189" s="30">
        <v>5</v>
      </c>
      <c r="K189" s="58" t="s">
        <v>1267</v>
      </c>
      <c r="L189" s="48"/>
      <c r="M189" s="52" t="s">
        <v>377</v>
      </c>
      <c r="N189" s="36"/>
      <c r="O189" s="37"/>
      <c r="P189" s="38" t="s">
        <v>1310</v>
      </c>
    </row>
    <row r="190" spans="1:16" ht="45" customHeight="1" x14ac:dyDescent="0.2">
      <c r="A190" s="48" t="e">
        <f>VLOOKUP(C190,'Stillingsbetegnelser RAR H'!$A$2:$D$30,4,FALSE)</f>
        <v>#N/A</v>
      </c>
      <c r="B190" s="30" t="str">
        <f>VLOOKUP(C190,'[8]Liste over stillingsbetegnelser'!$C$2:$E$53,2,FALSE)</f>
        <v>Sundhed, omsorg og personlig pleje</v>
      </c>
      <c r="C190" s="30" t="s">
        <v>325</v>
      </c>
      <c r="D190" s="29" t="str">
        <f>VLOOKUP(C190,'[8]Liste over stillingsbetegnelser'!$C$2:$E$53,3,FALSE)</f>
        <v>telefonbetjening, Sundhedsplatformen, booking, modtagelse af patienter, journalsystem, registering, IT kundskab, administrative opgaver, indkaldelse af patienter</v>
      </c>
      <c r="E190" s="29" t="s">
        <v>1290</v>
      </c>
      <c r="F190" s="30" t="s">
        <v>237</v>
      </c>
      <c r="G190" s="30" t="s">
        <v>1241</v>
      </c>
      <c r="H190" s="30">
        <v>8221</v>
      </c>
      <c r="I190" s="76"/>
      <c r="J190" s="30">
        <v>10</v>
      </c>
      <c r="K190" s="58" t="s">
        <v>1291</v>
      </c>
      <c r="L190" s="48"/>
      <c r="M190" s="52" t="s">
        <v>377</v>
      </c>
      <c r="N190" s="36"/>
      <c r="O190" s="37"/>
      <c r="P190" s="38" t="s">
        <v>1310</v>
      </c>
    </row>
    <row r="191" spans="1:16" ht="45" customHeight="1" x14ac:dyDescent="0.2">
      <c r="A191" s="48" t="e">
        <f>VLOOKUP(C191,'Stillingsbetegnelser RAR H'!$A$2:$D$30,4,FALSE)</f>
        <v>#N/A</v>
      </c>
      <c r="B191" s="30" t="str">
        <f>VLOOKUP(C191,'[8]Liste over stillingsbetegnelser'!$C$2:$E$53,2,FALSE)</f>
        <v>Undervisning og vejledning</v>
      </c>
      <c r="C191" s="30" t="s">
        <v>1131</v>
      </c>
      <c r="D191" s="29" t="str">
        <f>VLOOKUP(C191,'[8]Liste over stillingsbetegnelser'!$C$2:$E$53,3,FALSE)</f>
        <v>Ingen kompetenceord i kompetenceværktøj</v>
      </c>
      <c r="E191" s="29" t="s">
        <v>1265</v>
      </c>
      <c r="F191" s="30" t="s">
        <v>1299</v>
      </c>
      <c r="G191" s="30" t="s">
        <v>1241</v>
      </c>
      <c r="H191" s="30">
        <v>20510</v>
      </c>
      <c r="I191" s="30"/>
      <c r="J191" s="30">
        <v>5</v>
      </c>
      <c r="K191" s="58" t="s">
        <v>1300</v>
      </c>
      <c r="L191" s="48"/>
      <c r="M191" s="52" t="s">
        <v>377</v>
      </c>
      <c r="N191" s="36"/>
      <c r="O191" s="37"/>
      <c r="P191" s="38" t="s">
        <v>1310</v>
      </c>
    </row>
    <row r="192" spans="1:16" ht="45" customHeight="1" x14ac:dyDescent="0.2">
      <c r="A192" s="48" t="e">
        <f>VLOOKUP(C192,'Stillingsbetegnelser RAR H'!$A$2:$D$30,4,FALSE)</f>
        <v>#N/A</v>
      </c>
      <c r="B192" s="30" t="str">
        <f>VLOOKUP(C192,'[8]Liste over stillingsbetegnelser'!$C$2:$E$53,2,FALSE)</f>
        <v>Undervisning og vejledning</v>
      </c>
      <c r="C192" s="30" t="s">
        <v>1131</v>
      </c>
      <c r="D192" s="29" t="str">
        <f>VLOOKUP(C192,'[8]Liste over stillingsbetegnelser'!$C$2:$E$53,3,FALSE)</f>
        <v>Ingen kompetenceord i kompetenceværktøj</v>
      </c>
      <c r="E192" s="29" t="s">
        <v>1301</v>
      </c>
      <c r="F192" s="30" t="s">
        <v>1302</v>
      </c>
      <c r="G192" s="30" t="s">
        <v>1241</v>
      </c>
      <c r="H192" s="30">
        <v>37598</v>
      </c>
      <c r="I192" s="30"/>
      <c r="J192" s="30">
        <v>5</v>
      </c>
      <c r="K192" s="58" t="s">
        <v>1303</v>
      </c>
      <c r="L192" s="48"/>
      <c r="M192" s="52" t="s">
        <v>377</v>
      </c>
      <c r="N192" s="36"/>
      <c r="O192" s="37"/>
      <c r="P192" s="38" t="s">
        <v>1310</v>
      </c>
    </row>
    <row r="193" spans="1:16" ht="45" customHeight="1" x14ac:dyDescent="0.2">
      <c r="A193" s="48" t="e">
        <f>VLOOKUP(C193,'Stillingsbetegnelser RAR H'!$A$2:$D$30,4,FALSE)</f>
        <v>#N/A</v>
      </c>
      <c r="B193" s="30" t="str">
        <f>VLOOKUP(C193,'[8]Liste over stillingsbetegnelser'!$C$2:$E$53,2,FALSE)</f>
        <v>Undervisning og vejledning</v>
      </c>
      <c r="C193" s="30" t="s">
        <v>1131</v>
      </c>
      <c r="D193" s="29" t="str">
        <f>VLOOKUP(C193,'[8]Liste over stillingsbetegnelser'!$C$2:$E$53,3,FALSE)</f>
        <v>Ingen kompetenceord i kompetenceværktøj</v>
      </c>
      <c r="E193" s="77" t="s">
        <v>1275</v>
      </c>
      <c r="F193" s="30" t="s">
        <v>1276</v>
      </c>
      <c r="G193" s="30" t="s">
        <v>1241</v>
      </c>
      <c r="H193" s="76">
        <v>37851</v>
      </c>
      <c r="I193" s="30"/>
      <c r="J193" s="30">
        <v>5</v>
      </c>
      <c r="K193" s="58" t="s">
        <v>1277</v>
      </c>
      <c r="L193" s="48"/>
      <c r="M193" s="52" t="s">
        <v>377</v>
      </c>
      <c r="N193" s="36"/>
      <c r="O193" s="37"/>
      <c r="P193" s="38" t="s">
        <v>1310</v>
      </c>
    </row>
    <row r="194" spans="1:16" ht="45" customHeight="1" x14ac:dyDescent="0.2">
      <c r="A194" s="48" t="e">
        <f>VLOOKUP(C194,'Stillingsbetegnelser RAR H'!$A$2:$D$30,4,FALSE)</f>
        <v>#N/A</v>
      </c>
      <c r="B194" s="30" t="str">
        <f>VLOOKUP(C194,'[8]Liste over stillingsbetegnelser'!$C$2:$E$53,2,FALSE)</f>
        <v>It og teleteknik</v>
      </c>
      <c r="C194" s="30" t="s">
        <v>217</v>
      </c>
      <c r="D194" s="29" t="str">
        <f>VLOOKUP(C194,'[8]Liste over stillingsbetegnelser'!$C$2:$E$53,3,FALSE)</f>
        <v>Vedligeholdelse, teknisk forståelse, ITIL, dokumentation, Linux, fejlfinding, support</v>
      </c>
      <c r="E194" s="29" t="s">
        <v>1281</v>
      </c>
      <c r="F194" s="30" t="s">
        <v>1282</v>
      </c>
      <c r="G194" s="30" t="s">
        <v>1241</v>
      </c>
      <c r="H194" s="76">
        <v>37712</v>
      </c>
      <c r="I194" s="30"/>
      <c r="J194" s="30">
        <v>10</v>
      </c>
      <c r="K194" s="58" t="s">
        <v>1283</v>
      </c>
      <c r="L194" s="48"/>
      <c r="M194" s="52" t="s">
        <v>377</v>
      </c>
      <c r="N194" s="36"/>
      <c r="O194" s="37"/>
      <c r="P194" s="38" t="s">
        <v>1310</v>
      </c>
    </row>
    <row r="195" spans="1:16" ht="45" customHeight="1" x14ac:dyDescent="0.2">
      <c r="A195" s="48" t="e">
        <f>VLOOKUP(C195,'Stillingsbetegnelser RAR H'!$A$2:$D$30,4,FALSE)</f>
        <v>#N/A</v>
      </c>
      <c r="B195" s="30" t="str">
        <f>VLOOKUP(C195,'[8]Liste over stillingsbetegnelser'!$C$2:$E$53,2,FALSE)</f>
        <v>It og teleteknik</v>
      </c>
      <c r="C195" s="30" t="s">
        <v>217</v>
      </c>
      <c r="D195" s="29" t="str">
        <f>VLOOKUP(C195,'[8]Liste over stillingsbetegnelser'!$C$2:$E$53,3,FALSE)</f>
        <v>Vedligeholdelse, teknisk forståelse, ITIL, dokumentation, Linux, fejlfinding, support</v>
      </c>
      <c r="E195" s="29" t="s">
        <v>1304</v>
      </c>
      <c r="F195" s="30" t="s">
        <v>219</v>
      </c>
      <c r="G195" s="30" t="s">
        <v>1241</v>
      </c>
      <c r="H195" s="76">
        <v>37619</v>
      </c>
      <c r="I195" s="30"/>
      <c r="J195" s="30">
        <v>10</v>
      </c>
      <c r="K195" s="58" t="s">
        <v>220</v>
      </c>
      <c r="L195" s="48"/>
      <c r="M195" s="52" t="s">
        <v>377</v>
      </c>
      <c r="N195" s="36"/>
      <c r="O195" s="37"/>
      <c r="P195" s="38" t="s">
        <v>1310</v>
      </c>
    </row>
    <row r="196" spans="1:16" ht="45" customHeight="1" x14ac:dyDescent="0.2">
      <c r="A196" s="48" t="e">
        <f>VLOOKUP(C196,'Stillingsbetegnelser RAR H'!$A$2:$D$30,4,FALSE)</f>
        <v>#N/A</v>
      </c>
      <c r="B196" s="30" t="str">
        <f>VLOOKUP(C196,'[8]Liste over stillingsbetegnelser'!$C$2:$E$53,2,FALSE)</f>
        <v>It og teleteknik</v>
      </c>
      <c r="C196" s="30" t="s">
        <v>217</v>
      </c>
      <c r="D196" s="29" t="str">
        <f>VLOOKUP(C196,'[8]Liste over stillingsbetegnelser'!$C$2:$E$53,3,FALSE)</f>
        <v>Vedligeholdelse, teknisk forståelse, ITIL, dokumentation, Linux, fejlfinding, support</v>
      </c>
      <c r="E196" s="29" t="s">
        <v>1281</v>
      </c>
      <c r="F196" s="30" t="s">
        <v>1284</v>
      </c>
      <c r="G196" s="30" t="s">
        <v>1241</v>
      </c>
      <c r="H196" s="76">
        <v>37712</v>
      </c>
      <c r="I196" s="30"/>
      <c r="J196" s="30">
        <v>10</v>
      </c>
      <c r="K196" s="58" t="s">
        <v>1283</v>
      </c>
      <c r="L196" s="48"/>
      <c r="M196" s="52" t="s">
        <v>377</v>
      </c>
      <c r="N196" s="36"/>
      <c r="O196" s="37"/>
      <c r="P196" s="38" t="s">
        <v>1310</v>
      </c>
    </row>
    <row r="197" spans="1:16" ht="45" customHeight="1" x14ac:dyDescent="0.2">
      <c r="A197" s="48" t="e">
        <f>VLOOKUP(C197,'Stillingsbetegnelser RAR H'!$A$2:$D$30,4,FALSE)</f>
        <v>#N/A</v>
      </c>
      <c r="B197" s="30" t="str">
        <f>VLOOKUP(C197,'[8]Liste over stillingsbetegnelser'!$C$2:$E$53,2,FALSE)</f>
        <v>It og teleteknik</v>
      </c>
      <c r="C197" s="30" t="s">
        <v>217</v>
      </c>
      <c r="D197" s="29" t="str">
        <f>VLOOKUP(C197,'[8]Liste over stillingsbetegnelser'!$C$2:$E$53,3,FALSE)</f>
        <v>Vedligeholdelse, teknisk forståelse, ITIL, dokumentation, Linux, fejlfinding, support</v>
      </c>
      <c r="E197" s="29" t="s">
        <v>1285</v>
      </c>
      <c r="F197" s="30" t="s">
        <v>1286</v>
      </c>
      <c r="G197" s="30" t="s">
        <v>1241</v>
      </c>
      <c r="H197" s="76">
        <v>37543</v>
      </c>
      <c r="I197" s="30"/>
      <c r="J197" s="30">
        <v>5</v>
      </c>
      <c r="K197" s="58" t="s">
        <v>1287</v>
      </c>
      <c r="L197" s="48"/>
      <c r="M197" s="52" t="s">
        <v>377</v>
      </c>
      <c r="N197" s="36" t="s">
        <v>17</v>
      </c>
      <c r="O197" s="37"/>
      <c r="P197" s="38" t="s">
        <v>1310</v>
      </c>
    </row>
    <row r="198" spans="1:16" ht="45" customHeight="1" x14ac:dyDescent="0.2">
      <c r="A198" s="48" t="e">
        <f>VLOOKUP(C198,'Stillingsbetegnelser RAR H'!$A$2:$D$30,4,FALSE)</f>
        <v>#N/A</v>
      </c>
      <c r="B198" s="30" t="str">
        <f>VLOOKUP(C198,'[8]Liste over stillingsbetegnelser'!$C$2:$E$53,2,FALSE)</f>
        <v>It og teleteknik</v>
      </c>
      <c r="C198" s="30" t="s">
        <v>217</v>
      </c>
      <c r="D198" s="29" t="str">
        <f>VLOOKUP(C198,'[8]Liste over stillingsbetegnelser'!$C$2:$E$53,3,FALSE)</f>
        <v>Vedligeholdelse, teknisk forståelse, ITIL, dokumentation, Linux, fejlfinding, support</v>
      </c>
      <c r="E198" s="29" t="s">
        <v>1281</v>
      </c>
      <c r="F198" s="30" t="s">
        <v>1103</v>
      </c>
      <c r="G198" s="30" t="s">
        <v>1241</v>
      </c>
      <c r="H198" s="76">
        <v>37894</v>
      </c>
      <c r="I198" s="30"/>
      <c r="J198" s="30">
        <v>5</v>
      </c>
      <c r="K198" s="58" t="s">
        <v>1288</v>
      </c>
      <c r="L198" s="48"/>
      <c r="M198" s="52" t="s">
        <v>377</v>
      </c>
      <c r="N198" s="36" t="s">
        <v>17</v>
      </c>
      <c r="O198" s="37"/>
      <c r="P198" s="38" t="s">
        <v>1310</v>
      </c>
    </row>
    <row r="199" spans="1:16" ht="45" customHeight="1" x14ac:dyDescent="0.2">
      <c r="A199" s="48" t="e">
        <f>VLOOKUP(C199,'Stillingsbetegnelser RAR H'!$A$2:$D$30,4,FALSE)</f>
        <v>#N/A</v>
      </c>
      <c r="B199" s="30" t="str">
        <f>VLOOKUP(C199,'[8]Liste over stillingsbetegnelser'!$C$2:$E$53,2,FALSE)</f>
        <v>It og teleteknik</v>
      </c>
      <c r="C199" s="30" t="s">
        <v>322</v>
      </c>
      <c r="D199" s="29" t="str">
        <f>VLOOKUP(C199,'[8]Liste over stillingsbetegnelser'!$C$2:$E$53,3,FALSE)</f>
        <v>Javascript, .net, C#, SQL, Java, cloud, HTML, git, agil udvikling, Microsoft Azure</v>
      </c>
      <c r="E199" s="29" t="s">
        <v>1285</v>
      </c>
      <c r="F199" s="30" t="s">
        <v>1286</v>
      </c>
      <c r="G199" s="30" t="s">
        <v>1241</v>
      </c>
      <c r="H199" s="76">
        <v>37543</v>
      </c>
      <c r="I199" s="30"/>
      <c r="J199" s="30">
        <v>5</v>
      </c>
      <c r="K199" s="58" t="s">
        <v>1287</v>
      </c>
      <c r="L199" s="48"/>
      <c r="M199" s="52" t="s">
        <v>377</v>
      </c>
      <c r="N199" s="36" t="s">
        <v>17</v>
      </c>
      <c r="O199" s="37"/>
      <c r="P199" s="38" t="s">
        <v>1310</v>
      </c>
    </row>
    <row r="200" spans="1:16" ht="45" customHeight="1" x14ac:dyDescent="0.2">
      <c r="A200" s="80" t="e">
        <f>VLOOKUP(C200,'Stillingsbetegnelser RAR H'!$A$2:$D$30,4,FALSE)</f>
        <v>#N/A</v>
      </c>
      <c r="B200" s="81" t="str">
        <f>VLOOKUP(C200,'[8]Liste over stillingsbetegnelser'!$C$2:$E$53,2,FALSE)</f>
        <v>It og teleteknik</v>
      </c>
      <c r="C200" s="81" t="s">
        <v>322</v>
      </c>
      <c r="D200" s="82" t="str">
        <f>VLOOKUP(C200,'[8]Liste over stillingsbetegnelser'!$C$2:$E$53,3,FALSE)</f>
        <v>Javascript, .net, C#, SQL, Java, cloud, HTML, git, agil udvikling, Microsoft Azure</v>
      </c>
      <c r="E200" s="83" t="s">
        <v>1305</v>
      </c>
      <c r="F200" s="81" t="s">
        <v>1306</v>
      </c>
      <c r="G200" s="81" t="s">
        <v>1241</v>
      </c>
      <c r="H200" s="81">
        <v>20236</v>
      </c>
      <c r="I200" s="84"/>
      <c r="J200" s="81">
        <v>10</v>
      </c>
      <c r="K200" s="58" t="s">
        <v>1307</v>
      </c>
      <c r="L200" s="48"/>
      <c r="M200" s="52" t="s">
        <v>377</v>
      </c>
      <c r="N200" s="36" t="s">
        <v>17</v>
      </c>
      <c r="O200" s="37"/>
      <c r="P200" s="38" t="s">
        <v>1310</v>
      </c>
    </row>
    <row r="201" spans="1:16" ht="45" customHeight="1" x14ac:dyDescent="0.2">
      <c r="A201" s="80" t="e">
        <f>VLOOKUP(C201,'Stillingsbetegnelser RAR H'!$A$2:$D$30,4,FALSE)</f>
        <v>#N/A</v>
      </c>
      <c r="B201" s="81" t="str">
        <f>VLOOKUP(C201,'[8]Liste over stillingsbetegnelser'!$C$2:$E$53,2,FALSE)</f>
        <v>It og teleteknik</v>
      </c>
      <c r="C201" s="81" t="s">
        <v>322</v>
      </c>
      <c r="D201" s="82" t="str">
        <f>VLOOKUP(C201,'[8]Liste over stillingsbetegnelser'!$C$2:$E$53,3,FALSE)</f>
        <v>Javascript, .net, C#, SQL, Java, cloud, HTML, git, agil udvikling, Microsoft Azure</v>
      </c>
      <c r="E201" s="83" t="s">
        <v>1272</v>
      </c>
      <c r="F201" s="81" t="s">
        <v>1273</v>
      </c>
      <c r="G201" s="81" t="s">
        <v>1241</v>
      </c>
      <c r="H201" s="81">
        <v>20235</v>
      </c>
      <c r="I201" s="81"/>
      <c r="J201" s="81">
        <v>10</v>
      </c>
      <c r="K201" s="58" t="s">
        <v>1274</v>
      </c>
      <c r="L201" s="48"/>
      <c r="M201" s="52" t="s">
        <v>377</v>
      </c>
      <c r="N201" s="36" t="s">
        <v>17</v>
      </c>
      <c r="O201" s="37"/>
      <c r="P201" s="38" t="s">
        <v>1310</v>
      </c>
    </row>
    <row r="202" spans="1:16" ht="45" customHeight="1" x14ac:dyDescent="0.2">
      <c r="A202" s="80" t="e">
        <f>VLOOKUP(C202,'Stillingsbetegnelser RAR H'!$A$2:$D$30,4,FALSE)</f>
        <v>#N/A</v>
      </c>
      <c r="B202" s="81" t="str">
        <f>VLOOKUP(C202,'[8]Liste over stillingsbetegnelser'!$C$2:$E$53,2,FALSE)</f>
        <v>It og teleteknik</v>
      </c>
      <c r="C202" s="81" t="s">
        <v>322</v>
      </c>
      <c r="D202" s="82" t="str">
        <f>VLOOKUP(C202,'[8]Liste over stillingsbetegnelser'!$C$2:$E$53,3,FALSE)</f>
        <v>Javascript, .net, C#, SQL, Java, cloud, HTML, git, agil udvikling, Microsoft Azure</v>
      </c>
      <c r="E202" s="85" t="s">
        <v>1262</v>
      </c>
      <c r="F202" s="81" t="s">
        <v>1263</v>
      </c>
      <c r="G202" s="81" t="s">
        <v>1241</v>
      </c>
      <c r="H202" s="81">
        <v>37518</v>
      </c>
      <c r="I202" s="81"/>
      <c r="J202" s="81">
        <v>10</v>
      </c>
      <c r="K202" s="58" t="s">
        <v>1264</v>
      </c>
      <c r="L202" s="48"/>
      <c r="M202" s="52" t="s">
        <v>377</v>
      </c>
      <c r="N202" s="36" t="s">
        <v>17</v>
      </c>
      <c r="O202" s="37"/>
      <c r="P202" s="38" t="s">
        <v>1310</v>
      </c>
    </row>
    <row r="203" spans="1:16" ht="45" customHeight="1" x14ac:dyDescent="0.2">
      <c r="A203" s="80" t="e">
        <f>VLOOKUP(C203,'Stillingsbetegnelser RAR H'!$A$2:$D$30,4,FALSE)</f>
        <v>#N/A</v>
      </c>
      <c r="B203" s="81" t="str">
        <f>VLOOKUP(C203,'[8]Liste over stillingsbetegnelser'!$C$2:$E$53,2,FALSE)</f>
        <v>Salg, indkøb og markedsføring</v>
      </c>
      <c r="C203" s="81" t="s">
        <v>1308</v>
      </c>
      <c r="D203" s="82" t="str">
        <f>VLOOKUP(C203,'[8]Liste over stillingsbetegnelser'!$C$2:$E$53,3,FALSE)</f>
        <v>Salg, kundeservice,mødebooking, IT kundskab, rådgivning</v>
      </c>
      <c r="E203" s="82" t="s">
        <v>1255</v>
      </c>
      <c r="F203" s="81" t="s">
        <v>227</v>
      </c>
      <c r="G203" s="81" t="s">
        <v>1241</v>
      </c>
      <c r="H203" s="81">
        <v>20104</v>
      </c>
      <c r="I203" s="81"/>
      <c r="J203" s="81">
        <v>10</v>
      </c>
      <c r="K203" s="58" t="s">
        <v>1259</v>
      </c>
      <c r="L203" s="48"/>
      <c r="M203" s="52" t="s">
        <v>377</v>
      </c>
      <c r="N203" s="36" t="s">
        <v>17</v>
      </c>
      <c r="O203" s="37"/>
      <c r="P203" s="38" t="s">
        <v>1310</v>
      </c>
    </row>
    <row r="204" spans="1:16" ht="45" customHeight="1" x14ac:dyDescent="0.2">
      <c r="A204" s="80" t="e">
        <f>VLOOKUP(C204,'Stillingsbetegnelser RAR H'!$A$2:$D$30,4,FALSE)</f>
        <v>#N/A</v>
      </c>
      <c r="B204" s="81" t="str">
        <f>VLOOKUP(C204,'[8]Liste over stillingsbetegnelser'!$C$2:$E$53,2,FALSE)</f>
        <v>Pædagogisk, socialt og kirkeligt arbejde</v>
      </c>
      <c r="C204" s="81" t="s">
        <v>425</v>
      </c>
      <c r="D204" s="82" t="str">
        <f>VLOOKUP(C204,'[8]Liste over stillingsbetegnelser'!$C$2:$E$53,3,FALSE)</f>
        <v>Dokumentation, unge, anderkendende tilgang, IT kundskab, psykiatri, samarbejde</v>
      </c>
      <c r="E204" s="82" t="s">
        <v>1290</v>
      </c>
      <c r="F204" s="81" t="s">
        <v>237</v>
      </c>
      <c r="G204" s="81" t="s">
        <v>1241</v>
      </c>
      <c r="H204" s="81">
        <v>8221</v>
      </c>
      <c r="I204" s="84"/>
      <c r="J204" s="81">
        <v>10</v>
      </c>
      <c r="K204" s="58" t="s">
        <v>1291</v>
      </c>
      <c r="L204" s="48"/>
      <c r="M204" s="52" t="s">
        <v>377</v>
      </c>
      <c r="N204" s="36" t="s">
        <v>17</v>
      </c>
      <c r="O204" s="37"/>
      <c r="P204" s="38" t="s">
        <v>1310</v>
      </c>
    </row>
    <row r="205" spans="1:16" ht="45" customHeight="1" x14ac:dyDescent="0.2">
      <c r="A205" s="80" t="e">
        <f>VLOOKUP(C205,'Stillingsbetegnelser RAR H'!$A$2:$D$30,4,FALSE)</f>
        <v>#N/A</v>
      </c>
      <c r="B205" s="81" t="str">
        <f>VLOOKUP(C205,'[8]Liste over stillingsbetegnelser'!$C$2:$E$53,2,FALSE)</f>
        <v>Pædagogisk, socialt og kirkeligt arbejde</v>
      </c>
      <c r="C205" s="81" t="s">
        <v>235</v>
      </c>
      <c r="D205" s="82" t="str">
        <f>VLOOKUP(C205,'[8]Liste over stillingsbetegnelser'!$C$2:$E$53,3,FALSE)</f>
        <v>Rådgivning, administrative opgaver, unge, myndighedsarbejde, samarbejde, ICS, DUBU digitalisering, sagsbehandling</v>
      </c>
      <c r="E205" s="82" t="s">
        <v>1290</v>
      </c>
      <c r="F205" s="81" t="s">
        <v>237</v>
      </c>
      <c r="G205" s="81" t="s">
        <v>1241</v>
      </c>
      <c r="H205" s="81">
        <v>8221</v>
      </c>
      <c r="I205" s="84"/>
      <c r="J205" s="81">
        <v>10</v>
      </c>
      <c r="K205" s="58" t="s">
        <v>1291</v>
      </c>
      <c r="L205" s="48"/>
      <c r="M205" s="52" t="s">
        <v>377</v>
      </c>
      <c r="N205" s="36" t="s">
        <v>17</v>
      </c>
      <c r="O205" s="37"/>
      <c r="P205" s="38" t="s">
        <v>1310</v>
      </c>
    </row>
    <row r="206" spans="1:16" ht="45" customHeight="1" x14ac:dyDescent="0.2">
      <c r="A206" s="80" t="e">
        <f>VLOOKUP(C206,'Stillingsbetegnelser RAR H'!$A$2:$D$30,4,FALSE)</f>
        <v>#N/A</v>
      </c>
      <c r="B206" s="81" t="str">
        <f>VLOOKUP(C206,'[8]Liste over stillingsbetegnelser'!$C$2:$E$53,2,FALSE)</f>
        <v>Vagt, sikkerhed og overvågning</v>
      </c>
      <c r="C206" s="81" t="s">
        <v>103</v>
      </c>
      <c r="D206" s="82" t="str">
        <f>VLOOKUP(C206,'[8]Liste over stillingsbetegnelser'!$C$2:$E$53,3,FALSE)</f>
        <v>højt serviceniveau. IT kundskab, vagtarbejde, konflikthåndtering, adgangskontrol, teknisk forståelse, observationer, ledelse af butik medarbejdere</v>
      </c>
      <c r="E206" s="82" t="s">
        <v>1290</v>
      </c>
      <c r="F206" s="81" t="s">
        <v>237</v>
      </c>
      <c r="G206" s="81" t="s">
        <v>1241</v>
      </c>
      <c r="H206" s="81">
        <v>8221</v>
      </c>
      <c r="I206" s="84"/>
      <c r="J206" s="81">
        <v>10</v>
      </c>
      <c r="K206" s="58" t="s">
        <v>1291</v>
      </c>
      <c r="L206" s="48"/>
      <c r="M206" s="52" t="s">
        <v>377</v>
      </c>
      <c r="N206" s="36" t="s">
        <v>17</v>
      </c>
      <c r="O206" s="37"/>
      <c r="P206" s="38" t="s">
        <v>1310</v>
      </c>
    </row>
    <row r="207" spans="1:16" ht="45" customHeight="1" x14ac:dyDescent="0.2">
      <c r="A207" s="80" t="e">
        <f>VLOOKUP(C207,'Stillingsbetegnelser RAR H'!$A$2:$D$30,4,FALSE)</f>
        <v>#N/A</v>
      </c>
      <c r="B207" s="81" t="str">
        <f>VLOOKUP(C207,'[8]Liste over stillingsbetegnelser'!$C$2:$E$53,2,FALSE)</f>
        <v>Bygge og anlæg</v>
      </c>
      <c r="C207" s="81" t="s">
        <v>1309</v>
      </c>
      <c r="D207" s="82" t="str">
        <f>VLOOKUP(C207,'[8]Liste over stillingsbetegnelser'!$C$2:$E$53,3,FALSE)</f>
        <v>højt serviceniveau, spæjderarbejde, serviceopgaver, renoveringsopgaver, nybyggeri, IT kundskab, kundeorienteret</v>
      </c>
      <c r="E207" s="85" t="s">
        <v>1275</v>
      </c>
      <c r="F207" s="81" t="s">
        <v>1276</v>
      </c>
      <c r="G207" s="81" t="s">
        <v>1241</v>
      </c>
      <c r="H207" s="84">
        <v>37851</v>
      </c>
      <c r="I207" s="81"/>
      <c r="J207" s="81">
        <v>5</v>
      </c>
      <c r="K207" s="58" t="s">
        <v>1277</v>
      </c>
      <c r="L207" s="48"/>
      <c r="M207" s="52" t="s">
        <v>377</v>
      </c>
      <c r="N207" s="36" t="s">
        <v>17</v>
      </c>
      <c r="O207" s="37"/>
      <c r="P207" s="38" t="s">
        <v>1310</v>
      </c>
    </row>
    <row r="208" spans="1:16" ht="45" customHeight="1" x14ac:dyDescent="0.2">
      <c r="A208" s="80" t="e">
        <f>VLOOKUP(C208,'Stillingsbetegnelser RAR H'!$A$2:$D$30,4,FALSE)</f>
        <v>#N/A</v>
      </c>
      <c r="B208" s="81" t="str">
        <f>VLOOKUP(C208,'[8]Liste over stillingsbetegnelser'!$C$2:$E$53,2,FALSE)</f>
        <v>Bygge og anlæg</v>
      </c>
      <c r="C208" s="81" t="s">
        <v>1309</v>
      </c>
      <c r="D208" s="82" t="str">
        <f>VLOOKUP(C208,'[8]Liste over stillingsbetegnelser'!$C$2:$E$53,3,FALSE)</f>
        <v>højt serviceniveau, spæjderarbejde, serviceopgaver, renoveringsopgaver, nybyggeri, IT kundskab, kundeorienteret</v>
      </c>
      <c r="E208" s="85" t="s">
        <v>1278</v>
      </c>
      <c r="F208" s="81" t="s">
        <v>1279</v>
      </c>
      <c r="G208" s="81" t="s">
        <v>1241</v>
      </c>
      <c r="H208" s="84">
        <v>37856</v>
      </c>
      <c r="I208" s="81"/>
      <c r="J208" s="81">
        <v>5</v>
      </c>
      <c r="K208" s="58" t="s">
        <v>1280</v>
      </c>
      <c r="L208" s="48"/>
      <c r="M208" s="52" t="s">
        <v>377</v>
      </c>
      <c r="N208" s="36" t="s">
        <v>17</v>
      </c>
      <c r="O208" s="37"/>
      <c r="P208" s="38" t="s">
        <v>1310</v>
      </c>
    </row>
    <row r="209" spans="1:16" ht="45" customHeight="1" x14ac:dyDescent="0.2">
      <c r="A209" s="80" t="e">
        <f>VLOOKUP(C209,'Stillingsbetegnelser RAR H'!$A$2:$D$30,4,FALSE)</f>
        <v>#N/A</v>
      </c>
      <c r="B209" s="81" t="str">
        <f>VLOOKUP(C209,'[8]Liste over stillingsbetegnelser'!$C$2:$E$53,2,FALSE)</f>
        <v>Bygge og anlæg</v>
      </c>
      <c r="C209" s="81" t="s">
        <v>353</v>
      </c>
      <c r="D209" s="82" t="str">
        <f>VLOOKUP(C209,'[8]Liste over stillingsbetegnelser'!$C$2:$E$53,3,FALSE)</f>
        <v>Flisearbejde, renovering, spjældarbejde, murerearbejde, nybyggeri, støbning, fugearbejde</v>
      </c>
      <c r="E209" s="82" t="s">
        <v>1265</v>
      </c>
      <c r="F209" s="81" t="s">
        <v>1299</v>
      </c>
      <c r="G209" s="81" t="s">
        <v>1241</v>
      </c>
      <c r="H209" s="81">
        <v>20510</v>
      </c>
      <c r="I209" s="81"/>
      <c r="J209" s="81">
        <v>5</v>
      </c>
      <c r="K209" s="58" t="s">
        <v>1300</v>
      </c>
      <c r="L209" s="48"/>
      <c r="M209" s="52" t="s">
        <v>377</v>
      </c>
      <c r="N209" s="36" t="s">
        <v>17</v>
      </c>
      <c r="O209" s="37"/>
      <c r="P209" s="38" t="s">
        <v>1310</v>
      </c>
    </row>
    <row r="210" spans="1:16" ht="45" customHeight="1" x14ac:dyDescent="0.2">
      <c r="A210" s="80" t="e">
        <f>VLOOKUP(C210,'Stillingsbetegnelser RAR H'!$A$2:$D$30,4,FALSE)</f>
        <v>#N/A</v>
      </c>
      <c r="B210" s="81" t="str">
        <f>VLOOKUP(C210,'[8]Liste over stillingsbetegnelser'!$C$2:$E$53,2,FALSE)</f>
        <v>Bygge og anlæg</v>
      </c>
      <c r="C210" s="81" t="s">
        <v>353</v>
      </c>
      <c r="D210" s="82" t="str">
        <f>VLOOKUP(C210,'[8]Liste over stillingsbetegnelser'!$C$2:$E$53,3,FALSE)</f>
        <v>Flisearbejde, renovering, spjældarbejde, murerearbejde, nybyggeri, støbning, fugearbejde</v>
      </c>
      <c r="E210" s="85" t="s">
        <v>1275</v>
      </c>
      <c r="F210" s="81" t="s">
        <v>1276</v>
      </c>
      <c r="G210" s="81" t="s">
        <v>1241</v>
      </c>
      <c r="H210" s="84">
        <v>37851</v>
      </c>
      <c r="I210" s="81"/>
      <c r="J210" s="81">
        <v>5</v>
      </c>
      <c r="K210" s="58" t="s">
        <v>1277</v>
      </c>
      <c r="L210" s="48"/>
      <c r="M210" s="52" t="s">
        <v>377</v>
      </c>
      <c r="N210" s="36" t="s">
        <v>17</v>
      </c>
      <c r="O210" s="37"/>
      <c r="P210" s="38" t="s">
        <v>1310</v>
      </c>
    </row>
    <row r="211" spans="1:16" ht="45" customHeight="1" x14ac:dyDescent="0.2">
      <c r="A211" s="80" t="e">
        <f>VLOOKUP(C211,'Stillingsbetegnelser RAR H'!$A$2:$D$30,4,FALSE)</f>
        <v>#N/A</v>
      </c>
      <c r="B211" s="81" t="str">
        <f>VLOOKUP(C211,'[8]Liste over stillingsbetegnelser'!$C$2:$E$53,2,FALSE)</f>
        <v>Bygge og anlæg</v>
      </c>
      <c r="C211" s="81" t="s">
        <v>353</v>
      </c>
      <c r="D211" s="82" t="str">
        <f>VLOOKUP(C211,'[8]Liste over stillingsbetegnelser'!$C$2:$E$53,3,FALSE)</f>
        <v>Flisearbejde, renovering, spjældarbejde, murerearbejde, nybyggeri, støbning, fugearbejde</v>
      </c>
      <c r="E211" s="85" t="s">
        <v>1278</v>
      </c>
      <c r="F211" s="81" t="s">
        <v>1279</v>
      </c>
      <c r="G211" s="81" t="s">
        <v>1241</v>
      </c>
      <c r="H211" s="84">
        <v>37856</v>
      </c>
      <c r="I211" s="81"/>
      <c r="J211" s="81">
        <v>5</v>
      </c>
      <c r="K211" s="58" t="s">
        <v>1280</v>
      </c>
      <c r="L211" s="48"/>
      <c r="M211" s="52" t="s">
        <v>377</v>
      </c>
      <c r="N211" s="36" t="s">
        <v>17</v>
      </c>
      <c r="O211" s="37"/>
      <c r="P211" s="38" t="s">
        <v>1310</v>
      </c>
    </row>
    <row r="212" spans="1:16" ht="45" customHeight="1" x14ac:dyDescent="0.2">
      <c r="A212" s="80" t="e">
        <f>VLOOKUP(C212,'Stillingsbetegnelser RAR H'!$A$2:$D$30,4,FALSE)</f>
        <v>#N/A</v>
      </c>
      <c r="B212" s="86" t="s">
        <v>102</v>
      </c>
      <c r="C212" s="86" t="s">
        <v>103</v>
      </c>
      <c r="D212" s="87" t="s">
        <v>104</v>
      </c>
      <c r="E212" s="86"/>
      <c r="F212" s="86" t="s">
        <v>1311</v>
      </c>
      <c r="G212" s="86" t="s">
        <v>1312</v>
      </c>
      <c r="H212" s="86">
        <v>49697</v>
      </c>
      <c r="I212" s="86">
        <v>30</v>
      </c>
      <c r="J212" s="86"/>
      <c r="K212" s="75" t="s">
        <v>107</v>
      </c>
      <c r="L212" s="48"/>
      <c r="M212" s="52" t="s">
        <v>1403</v>
      </c>
      <c r="N212" s="36" t="s">
        <v>17</v>
      </c>
      <c r="O212" s="37"/>
      <c r="P212" s="38"/>
    </row>
    <row r="213" spans="1:16" ht="45" customHeight="1" x14ac:dyDescent="0.2">
      <c r="A213" s="80" t="e">
        <f>VLOOKUP(C213,'Stillingsbetegnelser RAR H'!$A$2:$D$30,4,FALSE)</f>
        <v>#N/A</v>
      </c>
      <c r="B213" s="86"/>
      <c r="C213" s="86" t="s">
        <v>71</v>
      </c>
      <c r="D213" s="87"/>
      <c r="E213" s="86" t="s">
        <v>1313</v>
      </c>
      <c r="F213" s="86" t="s">
        <v>1314</v>
      </c>
      <c r="G213" s="86" t="s">
        <v>27</v>
      </c>
      <c r="H213" s="86">
        <v>49974</v>
      </c>
      <c r="I213" s="86">
        <v>2</v>
      </c>
      <c r="J213" s="86"/>
      <c r="K213" s="181"/>
      <c r="L213" s="48"/>
      <c r="M213" s="52" t="s">
        <v>1403</v>
      </c>
      <c r="N213" s="36" t="s">
        <v>17</v>
      </c>
      <c r="O213" s="37"/>
      <c r="P213" s="38"/>
    </row>
    <row r="214" spans="1:16" ht="45" customHeight="1" x14ac:dyDescent="0.2">
      <c r="A214" s="80" t="e">
        <f>VLOOKUP(C214,'Stillingsbetegnelser RAR H'!$A$2:$D$30,4,FALSE)</f>
        <v>#N/A</v>
      </c>
      <c r="B214" s="86"/>
      <c r="C214" s="86" t="s">
        <v>71</v>
      </c>
      <c r="D214" s="87"/>
      <c r="E214" s="86" t="s">
        <v>1313</v>
      </c>
      <c r="F214" s="86" t="s">
        <v>1315</v>
      </c>
      <c r="G214" s="86" t="s">
        <v>27</v>
      </c>
      <c r="H214" s="86">
        <v>49975</v>
      </c>
      <c r="I214" s="86">
        <v>2</v>
      </c>
      <c r="J214" s="86"/>
      <c r="K214" s="181"/>
      <c r="L214" s="48"/>
      <c r="M214" s="52" t="s">
        <v>1403</v>
      </c>
      <c r="N214" s="36" t="s">
        <v>17</v>
      </c>
      <c r="O214" s="37"/>
      <c r="P214" s="38"/>
    </row>
    <row r="215" spans="1:16" ht="45" customHeight="1" x14ac:dyDescent="0.2">
      <c r="A215" s="80" t="e">
        <f>VLOOKUP(C215,'Stillingsbetegnelser RAR H'!$A$2:$D$30,4,FALSE)</f>
        <v>#N/A</v>
      </c>
      <c r="B215" s="86"/>
      <c r="C215" s="86" t="s">
        <v>71</v>
      </c>
      <c r="D215" s="87"/>
      <c r="E215" s="86" t="s">
        <v>1313</v>
      </c>
      <c r="F215" s="86" t="s">
        <v>1316</v>
      </c>
      <c r="G215" s="86" t="s">
        <v>27</v>
      </c>
      <c r="H215" s="86">
        <v>48104</v>
      </c>
      <c r="I215" s="86">
        <v>2</v>
      </c>
      <c r="J215" s="86"/>
      <c r="K215" s="181"/>
      <c r="L215" s="48"/>
      <c r="M215" s="52" t="s">
        <v>1403</v>
      </c>
      <c r="N215" s="36" t="s">
        <v>17</v>
      </c>
      <c r="O215" s="37"/>
      <c r="P215" s="38"/>
    </row>
    <row r="216" spans="1:16" ht="45" customHeight="1" x14ac:dyDescent="0.2">
      <c r="A216" s="80" t="e">
        <f>VLOOKUP(C216,'Stillingsbetegnelser RAR H'!$A$2:$D$30,4,FALSE)</f>
        <v>#N/A</v>
      </c>
      <c r="B216" s="86"/>
      <c r="C216" s="86" t="s">
        <v>71</v>
      </c>
      <c r="D216" s="87"/>
      <c r="E216" s="86" t="s">
        <v>1313</v>
      </c>
      <c r="F216" s="86" t="s">
        <v>1317</v>
      </c>
      <c r="G216" s="86"/>
      <c r="H216" s="86">
        <v>47874</v>
      </c>
      <c r="I216" s="86">
        <v>1</v>
      </c>
      <c r="J216" s="86"/>
      <c r="K216" s="88"/>
      <c r="L216" s="48"/>
      <c r="M216" s="52" t="s">
        <v>1403</v>
      </c>
      <c r="N216" s="36" t="s">
        <v>17</v>
      </c>
      <c r="O216" s="37"/>
      <c r="P216" s="38"/>
    </row>
    <row r="217" spans="1:16" ht="45" customHeight="1" x14ac:dyDescent="0.2">
      <c r="A217" s="80" t="e">
        <f>VLOOKUP(C217,'Stillingsbetegnelser RAR H'!$A$2:$D$30,4,FALSE)</f>
        <v>#N/A</v>
      </c>
      <c r="B217" s="86"/>
      <c r="C217" s="86" t="s">
        <v>71</v>
      </c>
      <c r="D217" s="87"/>
      <c r="E217" s="86" t="s">
        <v>1313</v>
      </c>
      <c r="F217" s="86" t="s">
        <v>1318</v>
      </c>
      <c r="G217" s="86"/>
      <c r="H217" s="86">
        <v>49981</v>
      </c>
      <c r="I217" s="86">
        <v>3</v>
      </c>
      <c r="J217" s="86"/>
      <c r="K217" s="88"/>
      <c r="L217" s="48"/>
      <c r="M217" s="52" t="s">
        <v>1403</v>
      </c>
      <c r="N217" s="36" t="s">
        <v>17</v>
      </c>
      <c r="O217" s="37"/>
      <c r="P217" s="38"/>
    </row>
    <row r="218" spans="1:16" ht="45" customHeight="1" x14ac:dyDescent="0.2">
      <c r="A218" s="80" t="e">
        <f>VLOOKUP(C218,'Stillingsbetegnelser RAR H'!$A$2:$D$30,4,FALSE)</f>
        <v>#N/A</v>
      </c>
      <c r="B218" s="86"/>
      <c r="C218" s="86" t="s">
        <v>71</v>
      </c>
      <c r="D218" s="87"/>
      <c r="E218" s="86" t="s">
        <v>1313</v>
      </c>
      <c r="F218" s="86" t="s">
        <v>1318</v>
      </c>
      <c r="G218" s="86"/>
      <c r="H218" s="86">
        <v>48206</v>
      </c>
      <c r="I218" s="86">
        <v>3</v>
      </c>
      <c r="J218" s="86"/>
      <c r="K218" s="88"/>
      <c r="L218" s="48"/>
      <c r="M218" s="52" t="s">
        <v>1403</v>
      </c>
      <c r="N218" s="36" t="s">
        <v>17</v>
      </c>
      <c r="O218" s="37"/>
      <c r="P218" s="38"/>
    </row>
    <row r="219" spans="1:16" ht="45" customHeight="1" x14ac:dyDescent="0.2">
      <c r="A219" s="80" t="e">
        <f>VLOOKUP(C219,'Stillingsbetegnelser RAR H'!$A$2:$D$30,4,FALSE)</f>
        <v>#N/A</v>
      </c>
      <c r="B219" s="86" t="s">
        <v>70</v>
      </c>
      <c r="C219" s="86" t="s">
        <v>71</v>
      </c>
      <c r="D219" s="87" t="s">
        <v>72</v>
      </c>
      <c r="E219" s="89" t="s">
        <v>1319</v>
      </c>
      <c r="F219" s="86" t="s">
        <v>1320</v>
      </c>
      <c r="G219" s="86" t="s">
        <v>1312</v>
      </c>
      <c r="H219" s="87">
        <v>48653</v>
      </c>
      <c r="I219" s="86">
        <v>2</v>
      </c>
      <c r="J219" s="86"/>
      <c r="K219" s="75" t="s">
        <v>1321</v>
      </c>
      <c r="L219" s="48"/>
      <c r="M219" s="52" t="s">
        <v>1403</v>
      </c>
      <c r="N219" s="36" t="s">
        <v>17</v>
      </c>
      <c r="O219" s="37"/>
      <c r="P219" s="38"/>
    </row>
    <row r="220" spans="1:16" ht="45" customHeight="1" x14ac:dyDescent="0.2">
      <c r="A220" s="80" t="e">
        <f>VLOOKUP(C220,'Stillingsbetegnelser RAR H'!$A$2:$D$30,4,FALSE)</f>
        <v>#N/A</v>
      </c>
      <c r="B220" s="86"/>
      <c r="C220" s="86" t="s">
        <v>245</v>
      </c>
      <c r="D220" s="87"/>
      <c r="E220" s="89" t="s">
        <v>1322</v>
      </c>
      <c r="F220" s="86" t="s">
        <v>261</v>
      </c>
      <c r="G220" s="86" t="s">
        <v>27</v>
      </c>
      <c r="H220" s="87">
        <v>42834</v>
      </c>
      <c r="I220" s="86">
        <v>3</v>
      </c>
      <c r="J220" s="86"/>
      <c r="K220" s="181"/>
      <c r="L220" s="48"/>
      <c r="M220" s="52" t="s">
        <v>1403</v>
      </c>
      <c r="N220" s="36" t="s">
        <v>17</v>
      </c>
      <c r="O220" s="37"/>
      <c r="P220" s="38"/>
    </row>
    <row r="221" spans="1:16" ht="45" customHeight="1" x14ac:dyDescent="0.2">
      <c r="A221" s="80" t="e">
        <f>VLOOKUP(C221,'Stillingsbetegnelser RAR H'!$A$2:$D$30,4,FALSE)</f>
        <v>#N/A</v>
      </c>
      <c r="B221" s="86"/>
      <c r="C221" s="86" t="s">
        <v>245</v>
      </c>
      <c r="D221" s="87"/>
      <c r="E221" s="89"/>
      <c r="F221" s="86" t="s">
        <v>248</v>
      </c>
      <c r="G221" s="86" t="s">
        <v>27</v>
      </c>
      <c r="H221" s="87">
        <v>40607</v>
      </c>
      <c r="I221" s="86">
        <v>5</v>
      </c>
      <c r="J221" s="86"/>
      <c r="K221" s="181"/>
      <c r="L221" s="48"/>
      <c r="M221" s="52" t="s">
        <v>1403</v>
      </c>
      <c r="N221" s="36" t="s">
        <v>17</v>
      </c>
      <c r="O221" s="37"/>
      <c r="P221" s="38"/>
    </row>
    <row r="222" spans="1:16" ht="45" customHeight="1" x14ac:dyDescent="0.2">
      <c r="A222" s="80" t="e">
        <f>VLOOKUP(C222,'Stillingsbetegnelser RAR H'!$A$2:$D$30,4,FALSE)</f>
        <v>#N/A</v>
      </c>
      <c r="B222" s="86"/>
      <c r="C222" s="86" t="s">
        <v>245</v>
      </c>
      <c r="D222" s="87"/>
      <c r="E222" s="89"/>
      <c r="F222" s="86" t="s">
        <v>1323</v>
      </c>
      <c r="G222" s="86" t="s">
        <v>27</v>
      </c>
      <c r="H222" s="87">
        <v>42730</v>
      </c>
      <c r="I222" s="86">
        <v>0.4</v>
      </c>
      <c r="J222" s="86"/>
      <c r="K222" s="181"/>
      <c r="L222" s="48"/>
      <c r="M222" s="52" t="s">
        <v>1403</v>
      </c>
      <c r="N222" s="36" t="s">
        <v>17</v>
      </c>
      <c r="O222" s="37"/>
      <c r="P222" s="38"/>
    </row>
    <row r="223" spans="1:16" ht="45" customHeight="1" x14ac:dyDescent="0.2">
      <c r="A223" s="80" t="e">
        <f>VLOOKUP(C223,'Stillingsbetegnelser RAR H'!$A$2:$D$30,4,FALSE)</f>
        <v>#N/A</v>
      </c>
      <c r="B223" s="86"/>
      <c r="C223" s="86" t="s">
        <v>245</v>
      </c>
      <c r="D223" s="87"/>
      <c r="E223" s="89"/>
      <c r="F223" s="86" t="s">
        <v>284</v>
      </c>
      <c r="G223" s="86" t="s">
        <v>27</v>
      </c>
      <c r="H223" s="87">
        <v>42922</v>
      </c>
      <c r="I223" s="86">
        <v>1.5</v>
      </c>
      <c r="J223" s="86"/>
      <c r="K223" s="181"/>
      <c r="L223" s="48"/>
      <c r="M223" s="52" t="s">
        <v>1403</v>
      </c>
      <c r="N223" s="36" t="s">
        <v>17</v>
      </c>
      <c r="O223" s="37"/>
      <c r="P223" s="38"/>
    </row>
    <row r="224" spans="1:16" ht="45" customHeight="1" x14ac:dyDescent="0.2">
      <c r="A224" s="80" t="e">
        <f>VLOOKUP(C224,'Stillingsbetegnelser RAR H'!$A$2:$D$30,4,FALSE)</f>
        <v>#N/A</v>
      </c>
      <c r="B224" s="86"/>
      <c r="C224" s="86" t="s">
        <v>245</v>
      </c>
      <c r="D224" s="87"/>
      <c r="E224" s="89"/>
      <c r="F224" s="86" t="s">
        <v>1324</v>
      </c>
      <c r="G224" s="86" t="s">
        <v>27</v>
      </c>
      <c r="H224" s="87">
        <v>40934</v>
      </c>
      <c r="I224" s="86">
        <v>5</v>
      </c>
      <c r="J224" s="86"/>
      <c r="K224" s="181"/>
      <c r="L224" s="48"/>
      <c r="M224" s="52" t="s">
        <v>1403</v>
      </c>
      <c r="N224" s="36" t="s">
        <v>17</v>
      </c>
      <c r="O224" s="37"/>
      <c r="P224" s="38"/>
    </row>
    <row r="225" spans="1:16" ht="45" customHeight="1" x14ac:dyDescent="0.2">
      <c r="A225" s="80" t="e">
        <f>VLOOKUP(C225,'Stillingsbetegnelser RAR H'!$A$2:$D$30,4,FALSE)</f>
        <v>#N/A</v>
      </c>
      <c r="B225" s="86"/>
      <c r="C225" s="86" t="s">
        <v>245</v>
      </c>
      <c r="D225" s="87"/>
      <c r="E225" s="89"/>
      <c r="F225" s="86" t="s">
        <v>289</v>
      </c>
      <c r="G225" s="86" t="s">
        <v>27</v>
      </c>
      <c r="H225" s="87">
        <v>48096</v>
      </c>
      <c r="I225" s="86">
        <v>2</v>
      </c>
      <c r="J225" s="86"/>
      <c r="K225" s="181"/>
      <c r="L225" s="48"/>
      <c r="M225" s="52" t="s">
        <v>1403</v>
      </c>
      <c r="N225" s="36" t="s">
        <v>17</v>
      </c>
      <c r="O225" s="37"/>
      <c r="P225" s="38"/>
    </row>
    <row r="226" spans="1:16" ht="45" customHeight="1" x14ac:dyDescent="0.2">
      <c r="A226" s="80" t="e">
        <f>VLOOKUP(C226,'Stillingsbetegnelser RAR H'!$A$2:$D$30,4,FALSE)</f>
        <v>#N/A</v>
      </c>
      <c r="B226" s="86" t="s">
        <v>244</v>
      </c>
      <c r="C226" s="86" t="s">
        <v>245</v>
      </c>
      <c r="D226" s="87" t="s">
        <v>246</v>
      </c>
      <c r="E226" s="86"/>
      <c r="F226" s="86" t="s">
        <v>1325</v>
      </c>
      <c r="G226" s="86" t="s">
        <v>1312</v>
      </c>
      <c r="H226" s="87">
        <v>45602</v>
      </c>
      <c r="I226" s="86">
        <v>3</v>
      </c>
      <c r="J226" s="86"/>
      <c r="K226" s="75" t="s">
        <v>1326</v>
      </c>
      <c r="L226" s="48"/>
      <c r="M226" s="52" t="s">
        <v>1403</v>
      </c>
      <c r="N226" s="36" t="s">
        <v>17</v>
      </c>
      <c r="O226" s="37"/>
      <c r="P226" s="38"/>
    </row>
    <row r="227" spans="1:16" ht="45" customHeight="1" x14ac:dyDescent="0.2">
      <c r="A227" s="80" t="e">
        <f>VLOOKUP(C227,'Stillingsbetegnelser RAR H'!$A$2:$D$30,4,FALSE)</f>
        <v>#N/A</v>
      </c>
      <c r="B227" s="86"/>
      <c r="C227" s="86" t="s">
        <v>1149</v>
      </c>
      <c r="D227" s="87" t="s">
        <v>1327</v>
      </c>
      <c r="E227" s="86" t="s">
        <v>1328</v>
      </c>
      <c r="F227" s="86" t="s">
        <v>1329</v>
      </c>
      <c r="G227" s="86" t="s">
        <v>27</v>
      </c>
      <c r="H227" s="87">
        <v>45362</v>
      </c>
      <c r="I227" s="86">
        <v>5</v>
      </c>
      <c r="J227" s="86"/>
      <c r="K227" s="181"/>
      <c r="L227" s="48"/>
      <c r="M227" s="52" t="s">
        <v>1403</v>
      </c>
      <c r="N227" s="36" t="s">
        <v>17</v>
      </c>
      <c r="O227" s="47" t="s">
        <v>1404</v>
      </c>
      <c r="P227" s="38"/>
    </row>
    <row r="228" spans="1:16" ht="45" customHeight="1" x14ac:dyDescent="0.2">
      <c r="A228" s="80" t="e">
        <f>VLOOKUP(C228,'Stillingsbetegnelser RAR H'!$A$2:$D$30,4,FALSE)</f>
        <v>#N/A</v>
      </c>
      <c r="B228" s="86"/>
      <c r="C228" s="86" t="s">
        <v>1149</v>
      </c>
      <c r="D228" s="87"/>
      <c r="E228" s="86" t="s">
        <v>1328</v>
      </c>
      <c r="F228" s="86" t="s">
        <v>1330</v>
      </c>
      <c r="G228" s="86" t="s">
        <v>27</v>
      </c>
      <c r="H228" s="87">
        <v>47085</v>
      </c>
      <c r="I228" s="86">
        <v>2</v>
      </c>
      <c r="J228" s="86"/>
      <c r="K228" s="181"/>
      <c r="L228" s="48"/>
      <c r="M228" s="52" t="s">
        <v>1403</v>
      </c>
      <c r="N228" s="36" t="s">
        <v>17</v>
      </c>
      <c r="O228" s="37"/>
      <c r="P228" s="38"/>
    </row>
    <row r="229" spans="1:16" ht="45" customHeight="1" x14ac:dyDescent="0.2">
      <c r="A229" s="80" t="e">
        <f>VLOOKUP(C229,'Stillingsbetegnelser RAR H'!$A$2:$D$30,4,FALSE)</f>
        <v>#N/A</v>
      </c>
      <c r="B229" s="86"/>
      <c r="C229" s="86" t="s">
        <v>1149</v>
      </c>
      <c r="D229" s="87"/>
      <c r="E229" s="86" t="s">
        <v>1328</v>
      </c>
      <c r="F229" s="86" t="s">
        <v>1331</v>
      </c>
      <c r="G229" s="86" t="s">
        <v>27</v>
      </c>
      <c r="H229" s="87">
        <v>49284</v>
      </c>
      <c r="I229" s="86">
        <v>5</v>
      </c>
      <c r="J229" s="86"/>
      <c r="K229" s="181"/>
      <c r="L229" s="48"/>
      <c r="M229" s="52" t="s">
        <v>1403</v>
      </c>
      <c r="N229" s="36" t="s">
        <v>17</v>
      </c>
      <c r="O229" s="37"/>
      <c r="P229" s="38"/>
    </row>
    <row r="230" spans="1:16" ht="45" customHeight="1" x14ac:dyDescent="0.2">
      <c r="A230" s="80" t="e">
        <f>VLOOKUP(C230,'Stillingsbetegnelser RAR H'!$A$2:$D$30,4,FALSE)</f>
        <v>#N/A</v>
      </c>
      <c r="B230" s="86"/>
      <c r="C230" s="86" t="s">
        <v>1149</v>
      </c>
      <c r="D230" s="87"/>
      <c r="E230" s="86" t="s">
        <v>1328</v>
      </c>
      <c r="F230" s="86" t="s">
        <v>1332</v>
      </c>
      <c r="G230" s="86" t="s">
        <v>27</v>
      </c>
      <c r="H230" s="87">
        <v>49293</v>
      </c>
      <c r="I230" s="86">
        <v>3</v>
      </c>
      <c r="J230" s="86"/>
      <c r="K230" s="181"/>
      <c r="L230" s="48"/>
      <c r="M230" s="52" t="s">
        <v>1403</v>
      </c>
      <c r="N230" s="36" t="s">
        <v>17</v>
      </c>
      <c r="O230" s="37"/>
      <c r="P230" s="38"/>
    </row>
    <row r="231" spans="1:16" ht="45" customHeight="1" x14ac:dyDescent="0.2">
      <c r="A231" s="80" t="e">
        <f>VLOOKUP(C231,'Stillingsbetegnelser RAR H'!$A$2:$D$30,4,FALSE)</f>
        <v>#N/A</v>
      </c>
      <c r="B231" s="86"/>
      <c r="C231" s="86" t="s">
        <v>1149</v>
      </c>
      <c r="D231" s="87"/>
      <c r="E231" s="86" t="s">
        <v>1328</v>
      </c>
      <c r="F231" s="86" t="s">
        <v>1333</v>
      </c>
      <c r="G231" s="86" t="s">
        <v>27</v>
      </c>
      <c r="H231" s="87">
        <v>49323</v>
      </c>
      <c r="I231" s="86">
        <v>5</v>
      </c>
      <c r="J231" s="86"/>
      <c r="K231" s="181"/>
      <c r="L231" s="48"/>
      <c r="M231" s="52" t="s">
        <v>1403</v>
      </c>
      <c r="N231" s="36" t="s">
        <v>17</v>
      </c>
      <c r="O231" s="37"/>
      <c r="P231" s="38"/>
    </row>
    <row r="232" spans="1:16" ht="45" customHeight="1" x14ac:dyDescent="0.2">
      <c r="A232" s="80" t="e">
        <f>VLOOKUP(C232,'Stillingsbetegnelser RAR H'!$A$2:$D$30,4,FALSE)</f>
        <v>#N/A</v>
      </c>
      <c r="B232" s="86"/>
      <c r="C232" s="86" t="s">
        <v>1149</v>
      </c>
      <c r="D232" s="87"/>
      <c r="E232" s="86" t="s">
        <v>1328</v>
      </c>
      <c r="F232" s="86" t="s">
        <v>1334</v>
      </c>
      <c r="G232" s="86" t="s">
        <v>27</v>
      </c>
      <c r="H232" s="87">
        <v>49589</v>
      </c>
      <c r="I232" s="86">
        <v>1</v>
      </c>
      <c r="J232" s="86"/>
      <c r="K232" s="181"/>
      <c r="L232" s="48"/>
      <c r="M232" s="52" t="s">
        <v>1403</v>
      </c>
      <c r="N232" s="36" t="s">
        <v>17</v>
      </c>
      <c r="O232" s="37"/>
      <c r="P232" s="38"/>
    </row>
    <row r="233" spans="1:16" ht="45" customHeight="1" x14ac:dyDescent="0.2">
      <c r="A233" s="80" t="e">
        <f>VLOOKUP(C233,'Stillingsbetegnelser RAR H'!$A$2:$D$30,4,FALSE)</f>
        <v>#N/A</v>
      </c>
      <c r="B233" s="86"/>
      <c r="C233" s="86" t="s">
        <v>1149</v>
      </c>
      <c r="D233" s="87"/>
      <c r="E233" s="86" t="s">
        <v>1328</v>
      </c>
      <c r="F233" s="86" t="s">
        <v>1335</v>
      </c>
      <c r="G233" s="86" t="s">
        <v>27</v>
      </c>
      <c r="H233" s="87">
        <v>49086</v>
      </c>
      <c r="I233" s="86">
        <v>5</v>
      </c>
      <c r="J233" s="86"/>
      <c r="K233" s="181"/>
      <c r="L233" s="48"/>
      <c r="M233" s="52" t="s">
        <v>1403</v>
      </c>
      <c r="N233" s="36" t="s">
        <v>17</v>
      </c>
      <c r="O233" s="37"/>
      <c r="P233" s="38"/>
    </row>
    <row r="234" spans="1:16" ht="45" customHeight="1" x14ac:dyDescent="0.2">
      <c r="A234" s="80" t="e">
        <f>VLOOKUP(C234,'Stillingsbetegnelser RAR H'!$A$2:$D$30,4,FALSE)</f>
        <v>#N/A</v>
      </c>
      <c r="B234" s="86"/>
      <c r="C234" s="86" t="s">
        <v>1149</v>
      </c>
      <c r="D234" s="87"/>
      <c r="E234" s="86" t="s">
        <v>1328</v>
      </c>
      <c r="F234" s="86" t="s">
        <v>1336</v>
      </c>
      <c r="G234" s="86"/>
      <c r="H234" s="87">
        <v>43939</v>
      </c>
      <c r="I234" s="86">
        <v>2</v>
      </c>
      <c r="J234" s="86"/>
      <c r="K234" s="88"/>
      <c r="L234" s="48"/>
      <c r="M234" s="52" t="s">
        <v>1403</v>
      </c>
      <c r="N234" s="36" t="s">
        <v>17</v>
      </c>
      <c r="O234" s="37"/>
      <c r="P234" s="38"/>
    </row>
    <row r="235" spans="1:16" ht="45" customHeight="1" x14ac:dyDescent="0.2">
      <c r="A235" s="80" t="e">
        <f>VLOOKUP(C235,'Stillingsbetegnelser RAR H'!$A$2:$D$30,4,FALSE)</f>
        <v>#N/A</v>
      </c>
      <c r="B235" s="86" t="s">
        <v>759</v>
      </c>
      <c r="C235" s="86" t="s">
        <v>1149</v>
      </c>
      <c r="D235" s="87" t="s">
        <v>1337</v>
      </c>
      <c r="E235" s="86" t="s">
        <v>1328</v>
      </c>
      <c r="F235" s="86" t="s">
        <v>1338</v>
      </c>
      <c r="G235" s="86" t="s">
        <v>1312</v>
      </c>
      <c r="H235" s="87">
        <v>49554</v>
      </c>
      <c r="I235" s="86">
        <v>2</v>
      </c>
      <c r="J235" s="86"/>
      <c r="K235" s="75" t="s">
        <v>1339</v>
      </c>
      <c r="L235" s="48"/>
      <c r="M235" s="52" t="s">
        <v>1403</v>
      </c>
      <c r="N235" s="36" t="s">
        <v>17</v>
      </c>
      <c r="O235" s="37"/>
      <c r="P235" s="38"/>
    </row>
    <row r="236" spans="1:16" ht="45" customHeight="1" x14ac:dyDescent="0.2">
      <c r="A236" s="80" t="e">
        <f>VLOOKUP(C236,'Stillingsbetegnelser RAR H'!$A$2:$D$30,4,FALSE)</f>
        <v>#N/A</v>
      </c>
      <c r="B236" s="86"/>
      <c r="C236" s="86" t="s">
        <v>1309</v>
      </c>
      <c r="D236" s="87"/>
      <c r="E236" s="86" t="s">
        <v>1340</v>
      </c>
      <c r="F236" s="86" t="s">
        <v>1341</v>
      </c>
      <c r="G236" s="86" t="s">
        <v>27</v>
      </c>
      <c r="H236" s="87">
        <v>48892</v>
      </c>
      <c r="I236" s="86">
        <v>4</v>
      </c>
      <c r="J236" s="86"/>
      <c r="K236" s="181"/>
      <c r="L236" s="48"/>
      <c r="M236" s="52" t="s">
        <v>1403</v>
      </c>
      <c r="N236" s="36" t="s">
        <v>17</v>
      </c>
      <c r="O236" s="37"/>
      <c r="P236" s="38"/>
    </row>
    <row r="237" spans="1:16" ht="45" customHeight="1" x14ac:dyDescent="0.2">
      <c r="A237" s="80" t="e">
        <f>VLOOKUP(C237,'Stillingsbetegnelser RAR H'!$A$2:$D$30,4,FALSE)</f>
        <v>#N/A</v>
      </c>
      <c r="B237" s="86"/>
      <c r="C237" s="86" t="s">
        <v>1309</v>
      </c>
      <c r="D237" s="87"/>
      <c r="E237" s="86" t="s">
        <v>1340</v>
      </c>
      <c r="F237" s="86" t="s">
        <v>1342</v>
      </c>
      <c r="G237" s="86" t="s">
        <v>27</v>
      </c>
      <c r="H237" s="87">
        <v>47306</v>
      </c>
      <c r="I237" s="86">
        <v>2</v>
      </c>
      <c r="J237" s="86"/>
      <c r="K237" s="181"/>
      <c r="L237" s="48"/>
      <c r="M237" s="52" t="s">
        <v>1403</v>
      </c>
      <c r="N237" s="36" t="s">
        <v>17</v>
      </c>
      <c r="O237" s="37"/>
      <c r="P237" s="38"/>
    </row>
    <row r="238" spans="1:16" ht="45" customHeight="1" x14ac:dyDescent="0.2">
      <c r="A238" s="80" t="e">
        <f>VLOOKUP(C238,'Stillingsbetegnelser RAR H'!$A$2:$D$30,4,FALSE)</f>
        <v>#N/A</v>
      </c>
      <c r="B238" s="86"/>
      <c r="C238" s="86" t="s">
        <v>1309</v>
      </c>
      <c r="D238" s="87"/>
      <c r="E238" s="86" t="s">
        <v>1340</v>
      </c>
      <c r="F238" s="86" t="s">
        <v>1343</v>
      </c>
      <c r="G238" s="86" t="s">
        <v>27</v>
      </c>
      <c r="H238" s="87">
        <v>47139</v>
      </c>
      <c r="I238" s="86">
        <v>5</v>
      </c>
      <c r="J238" s="86"/>
      <c r="K238" s="181"/>
      <c r="L238" s="48"/>
      <c r="M238" s="52" t="s">
        <v>1403</v>
      </c>
      <c r="N238" s="36" t="s">
        <v>17</v>
      </c>
      <c r="O238" s="37"/>
      <c r="P238" s="38"/>
    </row>
    <row r="239" spans="1:16" ht="45" customHeight="1" x14ac:dyDescent="0.2">
      <c r="A239" s="80" t="e">
        <f>VLOOKUP(C239,'Stillingsbetegnelser RAR H'!$A$2:$D$30,4,FALSE)</f>
        <v>#N/A</v>
      </c>
      <c r="B239" s="86"/>
      <c r="C239" s="86" t="s">
        <v>1309</v>
      </c>
      <c r="D239" s="87"/>
      <c r="E239" s="86" t="s">
        <v>1340</v>
      </c>
      <c r="F239" s="86" t="s">
        <v>1344</v>
      </c>
      <c r="G239" s="86" t="s">
        <v>27</v>
      </c>
      <c r="H239" s="87">
        <v>47140</v>
      </c>
      <c r="I239" s="86">
        <v>2</v>
      </c>
      <c r="J239" s="86"/>
      <c r="K239" s="181"/>
      <c r="L239" s="48"/>
      <c r="M239" s="52" t="s">
        <v>1403</v>
      </c>
      <c r="N239" s="36" t="s">
        <v>17</v>
      </c>
      <c r="O239" s="37"/>
      <c r="P239" s="38"/>
    </row>
    <row r="240" spans="1:16" ht="45" customHeight="1" x14ac:dyDescent="0.2">
      <c r="A240" s="80" t="e">
        <f>VLOOKUP(C240,'Stillingsbetegnelser RAR H'!$A$2:$D$30,4,FALSE)</f>
        <v>#N/A</v>
      </c>
      <c r="B240" s="86" t="s">
        <v>22</v>
      </c>
      <c r="C240" s="86" t="s">
        <v>1309</v>
      </c>
      <c r="D240" s="87" t="s">
        <v>1345</v>
      </c>
      <c r="E240" s="86" t="s">
        <v>1340</v>
      </c>
      <c r="F240" s="86" t="s">
        <v>1346</v>
      </c>
      <c r="G240" s="86" t="s">
        <v>1312</v>
      </c>
      <c r="H240" s="87">
        <v>40855</v>
      </c>
      <c r="I240" s="86">
        <v>3</v>
      </c>
      <c r="J240" s="86"/>
      <c r="K240" s="75" t="s">
        <v>1347</v>
      </c>
      <c r="L240" s="48"/>
      <c r="M240" s="52" t="s">
        <v>1403</v>
      </c>
      <c r="N240" s="36" t="s">
        <v>17</v>
      </c>
      <c r="O240" s="37"/>
      <c r="P240" s="38"/>
    </row>
    <row r="241" spans="1:16" ht="45" customHeight="1" x14ac:dyDescent="0.2">
      <c r="A241" s="80" t="e">
        <f>VLOOKUP(C241,'Stillingsbetegnelser RAR H'!$A$2:$D$30,4,FALSE)</f>
        <v>#N/A</v>
      </c>
      <c r="B241" s="86"/>
      <c r="C241" s="86" t="s">
        <v>71</v>
      </c>
      <c r="D241" s="87"/>
      <c r="E241" s="86" t="s">
        <v>1348</v>
      </c>
      <c r="F241" s="86" t="s">
        <v>1349</v>
      </c>
      <c r="G241" s="86" t="s">
        <v>1172</v>
      </c>
      <c r="H241" s="87">
        <v>40531</v>
      </c>
      <c r="I241" s="86">
        <v>30</v>
      </c>
      <c r="J241" s="86"/>
      <c r="K241" s="181"/>
      <c r="L241" s="48"/>
      <c r="M241" s="52" t="s">
        <v>1403</v>
      </c>
      <c r="N241" s="36" t="s">
        <v>17</v>
      </c>
      <c r="O241" s="37"/>
      <c r="P241" s="38"/>
    </row>
    <row r="242" spans="1:16" ht="45" customHeight="1" x14ac:dyDescent="0.2">
      <c r="A242" s="80" t="e">
        <f>VLOOKUP(C242,'Stillingsbetegnelser RAR H'!$A$2:$D$30,4,FALSE)</f>
        <v>#N/A</v>
      </c>
      <c r="B242" s="86"/>
      <c r="C242" s="86" t="s">
        <v>71</v>
      </c>
      <c r="D242" s="87"/>
      <c r="E242" s="86" t="s">
        <v>1348</v>
      </c>
      <c r="F242" s="86" t="s">
        <v>1350</v>
      </c>
      <c r="G242" s="86" t="s">
        <v>27</v>
      </c>
      <c r="H242" s="87">
        <v>48900</v>
      </c>
      <c r="I242" s="86">
        <v>2</v>
      </c>
      <c r="J242" s="86"/>
      <c r="K242" s="181"/>
      <c r="L242" s="48"/>
      <c r="M242" s="52" t="s">
        <v>1403</v>
      </c>
      <c r="N242" s="36" t="s">
        <v>17</v>
      </c>
      <c r="O242" s="37"/>
      <c r="P242" s="38"/>
    </row>
    <row r="243" spans="1:16" ht="45" customHeight="1" x14ac:dyDescent="0.2">
      <c r="A243" s="80" t="e">
        <f>VLOOKUP(C243,'Stillingsbetegnelser RAR H'!$A$2:$D$30,4,FALSE)</f>
        <v>#N/A</v>
      </c>
      <c r="B243" s="86" t="s">
        <v>70</v>
      </c>
      <c r="C243" s="86" t="s">
        <v>71</v>
      </c>
      <c r="D243" s="87" t="s">
        <v>72</v>
      </c>
      <c r="E243" s="86" t="s">
        <v>1348</v>
      </c>
      <c r="F243" s="86" t="s">
        <v>1351</v>
      </c>
      <c r="G243" s="86" t="s">
        <v>1312</v>
      </c>
      <c r="H243" s="86">
        <v>45288</v>
      </c>
      <c r="I243" s="86">
        <v>3</v>
      </c>
      <c r="J243" s="86"/>
      <c r="K243" s="75" t="s">
        <v>1352</v>
      </c>
      <c r="L243" s="48"/>
      <c r="M243" s="52" t="s">
        <v>1403</v>
      </c>
      <c r="N243" s="36" t="s">
        <v>17</v>
      </c>
      <c r="O243" s="37"/>
      <c r="P243" s="38"/>
    </row>
    <row r="244" spans="1:16" ht="45" customHeight="1" x14ac:dyDescent="0.2">
      <c r="A244" s="80" t="e">
        <f>VLOOKUP(C244,'Stillingsbetegnelser RAR H'!$A$2:$D$30,4,FALSE)</f>
        <v>#N/A</v>
      </c>
      <c r="B244" s="86"/>
      <c r="C244" s="86" t="s">
        <v>42</v>
      </c>
      <c r="D244" s="87"/>
      <c r="E244" s="86" t="s">
        <v>1353</v>
      </c>
      <c r="F244" s="86" t="s">
        <v>1354</v>
      </c>
      <c r="G244" s="86" t="s">
        <v>27</v>
      </c>
      <c r="H244" s="86">
        <v>45818</v>
      </c>
      <c r="I244" s="86">
        <v>3</v>
      </c>
      <c r="J244" s="86"/>
      <c r="K244" s="181"/>
      <c r="L244" s="48"/>
      <c r="M244" s="52" t="s">
        <v>1403</v>
      </c>
      <c r="N244" s="36" t="s">
        <v>17</v>
      </c>
      <c r="O244" s="37"/>
      <c r="P244" s="38"/>
    </row>
    <row r="245" spans="1:16" ht="45" customHeight="1" x14ac:dyDescent="0.2">
      <c r="A245" s="80" t="e">
        <f>VLOOKUP(C245,'Stillingsbetegnelser RAR H'!$A$2:$D$30,4,FALSE)</f>
        <v>#N/A</v>
      </c>
      <c r="B245" s="86"/>
      <c r="C245" s="86" t="s">
        <v>42</v>
      </c>
      <c r="D245" s="87"/>
      <c r="E245" s="86" t="s">
        <v>1353</v>
      </c>
      <c r="F245" s="86" t="s">
        <v>1355</v>
      </c>
      <c r="G245" s="86" t="s">
        <v>27</v>
      </c>
      <c r="H245" s="86">
        <v>48460</v>
      </c>
      <c r="I245" s="86">
        <v>3</v>
      </c>
      <c r="J245" s="86"/>
      <c r="K245" s="181"/>
      <c r="L245" s="48"/>
      <c r="M245" s="52" t="s">
        <v>1403</v>
      </c>
      <c r="N245" s="36" t="s">
        <v>17</v>
      </c>
      <c r="O245" s="37"/>
      <c r="P245" s="38"/>
    </row>
    <row r="246" spans="1:16" ht="45" customHeight="1" x14ac:dyDescent="0.2">
      <c r="A246" s="80" t="e">
        <f>VLOOKUP(C246,'Stillingsbetegnelser RAR H'!$A$2:$D$30,4,FALSE)</f>
        <v>#N/A</v>
      </c>
      <c r="B246" s="86"/>
      <c r="C246" s="86" t="s">
        <v>42</v>
      </c>
      <c r="D246" s="87"/>
      <c r="E246" s="86" t="s">
        <v>1353</v>
      </c>
      <c r="F246" s="86" t="s">
        <v>1356</v>
      </c>
      <c r="G246" s="86" t="s">
        <v>27</v>
      </c>
      <c r="H246" s="86">
        <v>48837</v>
      </c>
      <c r="I246" s="86">
        <v>3</v>
      </c>
      <c r="J246" s="86"/>
      <c r="K246" s="181"/>
      <c r="L246" s="48"/>
      <c r="M246" s="52" t="s">
        <v>1403</v>
      </c>
      <c r="N246" s="36" t="s">
        <v>17</v>
      </c>
      <c r="O246" s="37"/>
      <c r="P246" s="38"/>
    </row>
    <row r="247" spans="1:16" ht="45" customHeight="1" x14ac:dyDescent="0.2">
      <c r="A247" s="80" t="e">
        <f>VLOOKUP(C247,'Stillingsbetegnelser RAR H'!$A$2:$D$30,4,FALSE)</f>
        <v>#N/A</v>
      </c>
      <c r="B247" s="86"/>
      <c r="C247" s="86" t="s">
        <v>42</v>
      </c>
      <c r="D247" s="87"/>
      <c r="E247" s="86" t="s">
        <v>1353</v>
      </c>
      <c r="F247" s="86" t="s">
        <v>1357</v>
      </c>
      <c r="G247" s="86" t="s">
        <v>27</v>
      </c>
      <c r="H247" s="86">
        <v>47482</v>
      </c>
      <c r="I247" s="86">
        <v>3</v>
      </c>
      <c r="J247" s="86"/>
      <c r="K247" s="181"/>
      <c r="L247" s="48"/>
      <c r="M247" s="52" t="s">
        <v>1403</v>
      </c>
      <c r="N247" s="36" t="s">
        <v>17</v>
      </c>
      <c r="O247" s="37"/>
      <c r="P247" s="38"/>
    </row>
    <row r="248" spans="1:16" ht="45" customHeight="1" x14ac:dyDescent="0.2">
      <c r="A248" s="80" t="e">
        <f>VLOOKUP(C248,'Stillingsbetegnelser RAR H'!$A$2:$D$30,4,FALSE)</f>
        <v>#N/A</v>
      </c>
      <c r="B248" s="86"/>
      <c r="C248" s="86" t="s">
        <v>42</v>
      </c>
      <c r="D248" s="87"/>
      <c r="E248" s="86" t="s">
        <v>1353</v>
      </c>
      <c r="F248" s="86" t="s">
        <v>1358</v>
      </c>
      <c r="G248" s="86" t="s">
        <v>27</v>
      </c>
      <c r="H248" s="86">
        <v>48826</v>
      </c>
      <c r="I248" s="86">
        <v>2</v>
      </c>
      <c r="J248" s="86"/>
      <c r="K248" s="181"/>
      <c r="L248" s="48"/>
      <c r="M248" s="52" t="s">
        <v>1403</v>
      </c>
      <c r="N248" s="36" t="s">
        <v>17</v>
      </c>
      <c r="O248" s="37"/>
      <c r="P248" s="38"/>
    </row>
    <row r="249" spans="1:16" ht="45" customHeight="1" x14ac:dyDescent="0.2">
      <c r="A249" s="80" t="e">
        <f>VLOOKUP(C249,'Stillingsbetegnelser RAR H'!$A$2:$D$30,4,FALSE)</f>
        <v>#N/A</v>
      </c>
      <c r="B249" s="86"/>
      <c r="C249" s="86" t="s">
        <v>42</v>
      </c>
      <c r="D249" s="87"/>
      <c r="E249" s="86" t="s">
        <v>1353</v>
      </c>
      <c r="F249" s="86" t="s">
        <v>1359</v>
      </c>
      <c r="G249" s="86" t="s">
        <v>27</v>
      </c>
      <c r="H249" s="86">
        <v>45680</v>
      </c>
      <c r="I249" s="86">
        <v>3</v>
      </c>
      <c r="J249" s="86"/>
      <c r="K249" s="181"/>
      <c r="L249" s="48"/>
      <c r="M249" s="52" t="s">
        <v>1403</v>
      </c>
      <c r="N249" s="36" t="s">
        <v>17</v>
      </c>
      <c r="O249" s="37"/>
      <c r="P249" s="38"/>
    </row>
    <row r="250" spans="1:16" ht="45" customHeight="1" x14ac:dyDescent="0.2">
      <c r="A250" s="80" t="e">
        <f>VLOOKUP(C250,'Stillingsbetegnelser RAR H'!$A$2:$D$30,4,FALSE)</f>
        <v>#N/A</v>
      </c>
      <c r="B250" s="86" t="s">
        <v>41</v>
      </c>
      <c r="C250" s="86" t="s">
        <v>42</v>
      </c>
      <c r="D250" s="87" t="s">
        <v>43</v>
      </c>
      <c r="E250" s="86" t="s">
        <v>1353</v>
      </c>
      <c r="F250" s="86" t="s">
        <v>1360</v>
      </c>
      <c r="G250" s="86" t="s">
        <v>1312</v>
      </c>
      <c r="H250" s="87">
        <v>47398</v>
      </c>
      <c r="I250" s="86">
        <v>2</v>
      </c>
      <c r="J250" s="86"/>
      <c r="K250" s="75" t="s">
        <v>1361</v>
      </c>
      <c r="L250" s="48"/>
      <c r="M250" s="52" t="s">
        <v>1403</v>
      </c>
      <c r="N250" s="36" t="s">
        <v>17</v>
      </c>
      <c r="O250" s="37"/>
      <c r="P250" s="38"/>
    </row>
    <row r="251" spans="1:16" ht="45" customHeight="1" x14ac:dyDescent="0.2">
      <c r="A251" s="80" t="e">
        <f>VLOOKUP(C251,'Stillingsbetegnelser RAR H'!$A$2:$D$30,4,FALSE)</f>
        <v>#N/A</v>
      </c>
      <c r="B251" s="86" t="s">
        <v>480</v>
      </c>
      <c r="C251" s="86" t="s">
        <v>327</v>
      </c>
      <c r="D251" s="87" t="s">
        <v>1362</v>
      </c>
      <c r="E251" s="86"/>
      <c r="F251" s="86" t="s">
        <v>327</v>
      </c>
      <c r="G251" s="86" t="s">
        <v>438</v>
      </c>
      <c r="H251" s="87" t="s">
        <v>1363</v>
      </c>
      <c r="I251" s="86"/>
      <c r="J251" s="86"/>
      <c r="K251" s="51" t="s">
        <v>1364</v>
      </c>
      <c r="L251" s="48"/>
      <c r="M251" s="52" t="s">
        <v>1403</v>
      </c>
      <c r="N251" s="36" t="s">
        <v>17</v>
      </c>
      <c r="O251" s="37"/>
      <c r="P251" s="38"/>
    </row>
    <row r="252" spans="1:16" ht="45" customHeight="1" x14ac:dyDescent="0.2">
      <c r="A252" s="80" t="e">
        <f>VLOOKUP(C252,'Stillingsbetegnelser RAR H'!$A$2:$D$30,4,FALSE)</f>
        <v>#N/A</v>
      </c>
      <c r="B252" s="86"/>
      <c r="C252" s="86" t="s">
        <v>42</v>
      </c>
      <c r="D252" s="87"/>
      <c r="E252" s="86" t="s">
        <v>1365</v>
      </c>
      <c r="F252" s="86" t="s">
        <v>1366</v>
      </c>
      <c r="G252" s="86" t="s">
        <v>27</v>
      </c>
      <c r="H252" s="87">
        <v>48049</v>
      </c>
      <c r="I252" s="86">
        <v>2</v>
      </c>
      <c r="J252" s="86"/>
      <c r="K252" s="181"/>
      <c r="L252" s="48"/>
      <c r="M252" s="52" t="s">
        <v>1403</v>
      </c>
      <c r="N252" s="36" t="s">
        <v>17</v>
      </c>
      <c r="O252" s="37"/>
      <c r="P252" s="38"/>
    </row>
    <row r="253" spans="1:16" ht="45" customHeight="1" x14ac:dyDescent="0.2">
      <c r="A253" s="80" t="e">
        <f>VLOOKUP(C253,'Stillingsbetegnelser RAR H'!$A$2:$D$30,4,FALSE)</f>
        <v>#N/A</v>
      </c>
      <c r="B253" s="86"/>
      <c r="C253" s="86" t="s">
        <v>42</v>
      </c>
      <c r="D253" s="87"/>
      <c r="E253" s="86" t="s">
        <v>1365</v>
      </c>
      <c r="F253" s="86" t="s">
        <v>1367</v>
      </c>
      <c r="G253" s="86" t="s">
        <v>27</v>
      </c>
      <c r="H253" s="87">
        <v>48813</v>
      </c>
      <c r="I253" s="86">
        <v>3</v>
      </c>
      <c r="J253" s="86"/>
      <c r="K253" s="181"/>
      <c r="L253" s="48"/>
      <c r="M253" s="52" t="s">
        <v>1403</v>
      </c>
      <c r="N253" s="36" t="s">
        <v>17</v>
      </c>
      <c r="O253" s="37"/>
      <c r="P253" s="38"/>
    </row>
    <row r="254" spans="1:16" ht="45" customHeight="1" x14ac:dyDescent="0.2">
      <c r="A254" s="80" t="e">
        <f>VLOOKUP(C254,'Stillingsbetegnelser RAR H'!$A$2:$D$30,4,FALSE)</f>
        <v>#N/A</v>
      </c>
      <c r="B254" s="86"/>
      <c r="C254" s="86" t="s">
        <v>42</v>
      </c>
      <c r="D254" s="87"/>
      <c r="E254" s="86" t="s">
        <v>1365</v>
      </c>
      <c r="F254" s="86" t="s">
        <v>1368</v>
      </c>
      <c r="G254" s="86" t="s">
        <v>27</v>
      </c>
      <c r="H254" s="87">
        <v>48843</v>
      </c>
      <c r="I254" s="86">
        <v>2</v>
      </c>
      <c r="J254" s="86"/>
      <c r="K254" s="181"/>
      <c r="L254" s="48"/>
      <c r="M254" s="52" t="s">
        <v>1403</v>
      </c>
      <c r="N254" s="36" t="s">
        <v>17</v>
      </c>
      <c r="O254" s="37"/>
      <c r="P254" s="38"/>
    </row>
    <row r="255" spans="1:16" ht="45" customHeight="1" x14ac:dyDescent="0.2">
      <c r="A255" s="80" t="e">
        <f>VLOOKUP(C255,'Stillingsbetegnelser RAR H'!$A$2:$D$30,4,FALSE)</f>
        <v>#N/A</v>
      </c>
      <c r="B255" s="86"/>
      <c r="C255" s="86" t="s">
        <v>42</v>
      </c>
      <c r="D255" s="87"/>
      <c r="E255" s="86" t="s">
        <v>1365</v>
      </c>
      <c r="F255" s="86" t="s">
        <v>1369</v>
      </c>
      <c r="G255" s="86" t="s">
        <v>27</v>
      </c>
      <c r="H255" s="87">
        <v>49852</v>
      </c>
      <c r="I255" s="86">
        <v>2</v>
      </c>
      <c r="J255" s="86"/>
      <c r="K255" s="181"/>
      <c r="L255" s="48"/>
      <c r="M255" s="52" t="s">
        <v>1403</v>
      </c>
      <c r="N255" s="36" t="s">
        <v>17</v>
      </c>
      <c r="O255" s="37"/>
      <c r="P255" s="38"/>
    </row>
    <row r="256" spans="1:16" ht="45" customHeight="1" x14ac:dyDescent="0.2">
      <c r="A256" s="80" t="e">
        <f>VLOOKUP(C256,'Stillingsbetegnelser RAR H'!$A$2:$D$30,4,FALSE)</f>
        <v>#N/A</v>
      </c>
      <c r="B256" s="86"/>
      <c r="C256" s="86" t="s">
        <v>42</v>
      </c>
      <c r="D256" s="87"/>
      <c r="E256" s="86" t="s">
        <v>1365</v>
      </c>
      <c r="F256" s="86" t="s">
        <v>1370</v>
      </c>
      <c r="G256" s="86" t="s">
        <v>27</v>
      </c>
      <c r="H256" s="87">
        <v>49347</v>
      </c>
      <c r="I256" s="86">
        <v>10</v>
      </c>
      <c r="J256" s="86"/>
      <c r="K256" s="181"/>
      <c r="L256" s="48"/>
      <c r="M256" s="52" t="s">
        <v>1403</v>
      </c>
      <c r="N256" s="36" t="s">
        <v>17</v>
      </c>
      <c r="O256" s="37"/>
      <c r="P256" s="38"/>
    </row>
    <row r="257" spans="1:16" ht="45" customHeight="1" x14ac:dyDescent="0.2">
      <c r="A257" s="80" t="e">
        <f>VLOOKUP(C257,'Stillingsbetegnelser RAR H'!$A$2:$D$30,4,FALSE)</f>
        <v>#N/A</v>
      </c>
      <c r="B257" s="86" t="s">
        <v>41</v>
      </c>
      <c r="C257" s="86" t="s">
        <v>42</v>
      </c>
      <c r="D257" s="87" t="s">
        <v>43</v>
      </c>
      <c r="E257" s="86" t="s">
        <v>1365</v>
      </c>
      <c r="F257" s="86" t="s">
        <v>1329</v>
      </c>
      <c r="G257" s="86" t="s">
        <v>1312</v>
      </c>
      <c r="H257" s="87">
        <v>45362</v>
      </c>
      <c r="I257" s="86">
        <v>5</v>
      </c>
      <c r="J257" s="86"/>
      <c r="K257" s="75" t="s">
        <v>1371</v>
      </c>
      <c r="L257" s="48"/>
      <c r="M257" s="52" t="s">
        <v>1403</v>
      </c>
      <c r="N257" s="36" t="s">
        <v>17</v>
      </c>
      <c r="O257" s="47" t="s">
        <v>1404</v>
      </c>
      <c r="P257" s="38"/>
    </row>
    <row r="258" spans="1:16" ht="45" customHeight="1" x14ac:dyDescent="0.2">
      <c r="A258" s="80" t="e">
        <f>VLOOKUP(C258,'Stillingsbetegnelser RAR H'!$A$2:$D$30,4,FALSE)</f>
        <v>#N/A</v>
      </c>
      <c r="B258" s="86"/>
      <c r="C258" s="86" t="s">
        <v>481</v>
      </c>
      <c r="D258" s="87"/>
      <c r="E258" s="86" t="s">
        <v>1372</v>
      </c>
      <c r="F258" s="86" t="s">
        <v>1373</v>
      </c>
      <c r="G258" s="86" t="s">
        <v>27</v>
      </c>
      <c r="H258" s="87">
        <v>49367</v>
      </c>
      <c r="I258" s="86">
        <v>2</v>
      </c>
      <c r="J258" s="86"/>
      <c r="K258" s="181"/>
      <c r="L258" s="48"/>
      <c r="M258" s="52" t="s">
        <v>1403</v>
      </c>
      <c r="N258" s="36" t="s">
        <v>17</v>
      </c>
      <c r="O258" s="37"/>
      <c r="P258" s="38"/>
    </row>
    <row r="259" spans="1:16" ht="45" customHeight="1" x14ac:dyDescent="0.2">
      <c r="A259" s="80" t="e">
        <f>VLOOKUP(C259,'Stillingsbetegnelser RAR H'!$A$2:$D$30,4,FALSE)</f>
        <v>#N/A</v>
      </c>
      <c r="B259" s="86"/>
      <c r="C259" s="86" t="s">
        <v>481</v>
      </c>
      <c r="D259" s="87"/>
      <c r="E259" s="86" t="s">
        <v>1372</v>
      </c>
      <c r="F259" s="86" t="s">
        <v>1374</v>
      </c>
      <c r="G259" s="86" t="s">
        <v>27</v>
      </c>
      <c r="H259" s="87">
        <v>45571</v>
      </c>
      <c r="I259" s="86"/>
      <c r="J259" s="86"/>
      <c r="K259" s="181"/>
      <c r="L259" s="48"/>
      <c r="M259" s="52" t="s">
        <v>1403</v>
      </c>
      <c r="N259" s="36" t="s">
        <v>17</v>
      </c>
      <c r="O259" s="37"/>
      <c r="P259" s="38"/>
    </row>
    <row r="260" spans="1:16" ht="45" customHeight="1" x14ac:dyDescent="0.2">
      <c r="A260" s="80" t="e">
        <f>VLOOKUP(C260,'Stillingsbetegnelser RAR H'!$A$2:$D$30,4,FALSE)</f>
        <v>#N/A</v>
      </c>
      <c r="B260" s="86"/>
      <c r="C260" s="86" t="s">
        <v>481</v>
      </c>
      <c r="D260" s="87"/>
      <c r="E260" s="86" t="s">
        <v>1372</v>
      </c>
      <c r="F260" s="86" t="s">
        <v>1375</v>
      </c>
      <c r="G260" s="86" t="s">
        <v>27</v>
      </c>
      <c r="H260" s="87">
        <v>49349</v>
      </c>
      <c r="I260" s="86">
        <v>1</v>
      </c>
      <c r="J260" s="86"/>
      <c r="K260" s="181"/>
      <c r="L260" s="48"/>
      <c r="M260" s="52" t="s">
        <v>1403</v>
      </c>
      <c r="N260" s="36" t="s">
        <v>17</v>
      </c>
      <c r="O260" s="37"/>
      <c r="P260" s="38"/>
    </row>
    <row r="261" spans="1:16" ht="45" customHeight="1" x14ac:dyDescent="0.2">
      <c r="A261" s="80" t="e">
        <f>VLOOKUP(C261,'Stillingsbetegnelser RAR H'!$A$2:$D$30,4,FALSE)</f>
        <v>#N/A</v>
      </c>
      <c r="B261" s="86"/>
      <c r="C261" s="86" t="s">
        <v>481</v>
      </c>
      <c r="D261" s="87"/>
      <c r="E261" s="86" t="s">
        <v>1372</v>
      </c>
      <c r="F261" s="86" t="s">
        <v>1376</v>
      </c>
      <c r="G261" s="86" t="s">
        <v>27</v>
      </c>
      <c r="H261" s="87">
        <v>49350</v>
      </c>
      <c r="I261" s="86">
        <v>3</v>
      </c>
      <c r="J261" s="86"/>
      <c r="K261" s="181"/>
      <c r="L261" s="48"/>
      <c r="M261" s="52" t="s">
        <v>1403</v>
      </c>
      <c r="N261" s="36" t="s">
        <v>17</v>
      </c>
      <c r="O261" s="37"/>
      <c r="P261" s="38"/>
    </row>
    <row r="262" spans="1:16" ht="45" customHeight="1" x14ac:dyDescent="0.2">
      <c r="A262" s="80" t="e">
        <f>VLOOKUP(C262,'Stillingsbetegnelser RAR H'!$A$2:$D$30,4,FALSE)</f>
        <v>#N/A</v>
      </c>
      <c r="B262" s="86"/>
      <c r="C262" s="86" t="s">
        <v>481</v>
      </c>
      <c r="D262" s="87"/>
      <c r="E262" s="86" t="s">
        <v>1372</v>
      </c>
      <c r="F262" s="86" t="s">
        <v>1377</v>
      </c>
      <c r="G262" s="86" t="s">
        <v>27</v>
      </c>
      <c r="H262" s="87">
        <v>49352</v>
      </c>
      <c r="I262" s="86">
        <v>4</v>
      </c>
      <c r="J262" s="86"/>
      <c r="K262" s="181"/>
      <c r="L262" s="48"/>
      <c r="M262" s="52" t="s">
        <v>1403</v>
      </c>
      <c r="N262" s="36" t="s">
        <v>17</v>
      </c>
      <c r="O262" s="37"/>
      <c r="P262" s="38"/>
    </row>
    <row r="263" spans="1:16" ht="45" customHeight="1" x14ac:dyDescent="0.2">
      <c r="A263" s="80" t="e">
        <f>VLOOKUP(C263,'Stillingsbetegnelser RAR H'!$A$2:$D$30,4,FALSE)</f>
        <v>#N/A</v>
      </c>
      <c r="B263" s="86"/>
      <c r="C263" s="86" t="s">
        <v>481</v>
      </c>
      <c r="D263" s="87"/>
      <c r="E263" s="86" t="s">
        <v>1372</v>
      </c>
      <c r="F263" s="86" t="s">
        <v>1378</v>
      </c>
      <c r="G263" s="86" t="s">
        <v>27</v>
      </c>
      <c r="H263" s="87">
        <v>49368</v>
      </c>
      <c r="I263" s="86">
        <v>2</v>
      </c>
      <c r="J263" s="86"/>
      <c r="K263" s="181"/>
      <c r="L263" s="48"/>
      <c r="M263" s="52" t="s">
        <v>1403</v>
      </c>
      <c r="N263" s="36" t="s">
        <v>17</v>
      </c>
      <c r="O263" s="37"/>
      <c r="P263" s="38"/>
    </row>
    <row r="264" spans="1:16" ht="45" customHeight="1" x14ac:dyDescent="0.2">
      <c r="A264" s="80" t="e">
        <f>VLOOKUP(C264,'Stillingsbetegnelser RAR H'!$A$2:$D$30,4,FALSE)</f>
        <v>#N/A</v>
      </c>
      <c r="B264" s="86"/>
      <c r="C264" s="86" t="s">
        <v>481</v>
      </c>
      <c r="D264" s="87"/>
      <c r="E264" s="86" t="s">
        <v>1372</v>
      </c>
      <c r="F264" s="86" t="s">
        <v>1379</v>
      </c>
      <c r="G264" s="86" t="s">
        <v>27</v>
      </c>
      <c r="H264" s="87">
        <v>49347</v>
      </c>
      <c r="I264" s="86">
        <v>20</v>
      </c>
      <c r="J264" s="86"/>
      <c r="K264" s="181"/>
      <c r="L264" s="48"/>
      <c r="M264" s="52" t="s">
        <v>1403</v>
      </c>
      <c r="N264" s="36" t="s">
        <v>17</v>
      </c>
      <c r="O264" s="37"/>
      <c r="P264" s="38"/>
    </row>
    <row r="265" spans="1:16" ht="45" customHeight="1" x14ac:dyDescent="0.2">
      <c r="A265" s="80" t="e">
        <f>VLOOKUP(C265,'Stillingsbetegnelser RAR H'!$A$2:$D$30,4,FALSE)</f>
        <v>#N/A</v>
      </c>
      <c r="B265" s="86" t="s">
        <v>480</v>
      </c>
      <c r="C265" s="86" t="s">
        <v>481</v>
      </c>
      <c r="D265" s="87" t="s">
        <v>482</v>
      </c>
      <c r="E265" s="86" t="s">
        <v>1372</v>
      </c>
      <c r="F265" s="86" t="s">
        <v>1380</v>
      </c>
      <c r="G265" s="86" t="s">
        <v>1312</v>
      </c>
      <c r="H265" s="87">
        <v>48575</v>
      </c>
      <c r="I265" s="86">
        <v>5</v>
      </c>
      <c r="J265" s="86"/>
      <c r="K265" s="75" t="s">
        <v>1381</v>
      </c>
      <c r="L265" s="48"/>
      <c r="M265" s="52" t="s">
        <v>1403</v>
      </c>
      <c r="N265" s="36" t="s">
        <v>17</v>
      </c>
      <c r="O265" s="37"/>
      <c r="P265" s="38"/>
    </row>
    <row r="266" spans="1:16" ht="45" customHeight="1" x14ac:dyDescent="0.2">
      <c r="A266" s="80" t="e">
        <f>VLOOKUP(C266,'Stillingsbetegnelser RAR H'!$A$2:$D$30,4,FALSE)</f>
        <v>#N/A</v>
      </c>
      <c r="B266" s="86"/>
      <c r="C266" s="86" t="s">
        <v>274</v>
      </c>
      <c r="D266" s="87"/>
      <c r="E266" s="86" t="s">
        <v>1382</v>
      </c>
      <c r="F266" s="86" t="s">
        <v>289</v>
      </c>
      <c r="G266" s="86" t="s">
        <v>27</v>
      </c>
      <c r="H266" s="87">
        <v>48096</v>
      </c>
      <c r="I266" s="86">
        <v>2</v>
      </c>
      <c r="J266" s="86"/>
      <c r="K266" s="181"/>
      <c r="L266" s="48"/>
      <c r="M266" s="52" t="s">
        <v>1403</v>
      </c>
      <c r="N266" s="36" t="s">
        <v>17</v>
      </c>
      <c r="O266" s="37"/>
      <c r="P266" s="38"/>
    </row>
    <row r="267" spans="1:16" ht="45" customHeight="1" x14ac:dyDescent="0.2">
      <c r="A267" s="80" t="e">
        <f>VLOOKUP(C267,'Stillingsbetegnelser RAR H'!$A$2:$D$30,4,FALSE)</f>
        <v>#N/A</v>
      </c>
      <c r="B267" s="86"/>
      <c r="C267" s="86" t="s">
        <v>274</v>
      </c>
      <c r="D267" s="87"/>
      <c r="E267" s="86" t="s">
        <v>1382</v>
      </c>
      <c r="F267" s="86" t="s">
        <v>1383</v>
      </c>
      <c r="G267" s="86" t="s">
        <v>27</v>
      </c>
      <c r="H267" s="87">
        <v>44274</v>
      </c>
      <c r="I267" s="86">
        <v>5</v>
      </c>
      <c r="J267" s="86"/>
      <c r="K267" s="181"/>
      <c r="L267" s="48"/>
      <c r="M267" s="52" t="s">
        <v>1403</v>
      </c>
      <c r="N267" s="36" t="s">
        <v>17</v>
      </c>
      <c r="O267" s="37"/>
      <c r="P267" s="38"/>
    </row>
    <row r="268" spans="1:16" ht="45" customHeight="1" x14ac:dyDescent="0.2">
      <c r="A268" s="80" t="e">
        <f>VLOOKUP(C268,'Stillingsbetegnelser RAR H'!$A$2:$D$30,4,FALSE)</f>
        <v>#N/A</v>
      </c>
      <c r="B268" s="86"/>
      <c r="C268" s="86" t="s">
        <v>274</v>
      </c>
      <c r="D268" s="87"/>
      <c r="E268" s="86" t="s">
        <v>1382</v>
      </c>
      <c r="F268" s="86" t="s">
        <v>1384</v>
      </c>
      <c r="G268" s="86" t="s">
        <v>27</v>
      </c>
      <c r="H268" s="87">
        <v>40142</v>
      </c>
      <c r="I268" s="86">
        <v>3</v>
      </c>
      <c r="J268" s="86"/>
      <c r="K268" s="181"/>
      <c r="L268" s="48"/>
      <c r="M268" s="52" t="s">
        <v>1403</v>
      </c>
      <c r="N268" s="36" t="s">
        <v>17</v>
      </c>
      <c r="O268" s="37"/>
      <c r="P268" s="38"/>
    </row>
    <row r="269" spans="1:16" ht="45" customHeight="1" x14ac:dyDescent="0.2">
      <c r="A269" s="80" t="e">
        <f>VLOOKUP(C269,'Stillingsbetegnelser RAR H'!$A$2:$D$30,4,FALSE)</f>
        <v>#N/A</v>
      </c>
      <c r="B269" s="86" t="s">
        <v>244</v>
      </c>
      <c r="C269" s="86" t="s">
        <v>274</v>
      </c>
      <c r="D269" s="87" t="s">
        <v>275</v>
      </c>
      <c r="E269" s="86" t="s">
        <v>1382</v>
      </c>
      <c r="F269" s="86" t="s">
        <v>1385</v>
      </c>
      <c r="G269" s="86" t="s">
        <v>27</v>
      </c>
      <c r="H269" s="87" t="s">
        <v>1386</v>
      </c>
      <c r="I269" s="86">
        <v>15</v>
      </c>
      <c r="J269" s="86"/>
      <c r="K269" s="181"/>
      <c r="L269" s="48"/>
      <c r="M269" s="52" t="s">
        <v>1403</v>
      </c>
      <c r="N269" s="36" t="s">
        <v>17</v>
      </c>
      <c r="O269" s="37"/>
      <c r="P269" s="38"/>
    </row>
    <row r="270" spans="1:16" ht="45" customHeight="1" x14ac:dyDescent="0.2">
      <c r="A270" s="80" t="e">
        <f>VLOOKUP(C270,'Stillingsbetegnelser RAR H'!$A$2:$D$30,4,FALSE)</f>
        <v>#N/A</v>
      </c>
      <c r="B270" s="86"/>
      <c r="C270" s="86" t="s">
        <v>1387</v>
      </c>
      <c r="D270" s="87"/>
      <c r="E270" s="86" t="s">
        <v>1388</v>
      </c>
      <c r="F270" s="86" t="s">
        <v>1389</v>
      </c>
      <c r="G270" s="86" t="s">
        <v>27</v>
      </c>
      <c r="H270" s="87">
        <v>49830</v>
      </c>
      <c r="I270" s="86">
        <v>3</v>
      </c>
      <c r="J270" s="86"/>
      <c r="K270" s="181"/>
      <c r="L270" s="48"/>
      <c r="M270" s="52" t="s">
        <v>1403</v>
      </c>
      <c r="N270" s="36" t="s">
        <v>17</v>
      </c>
      <c r="O270" s="37"/>
      <c r="P270" s="38"/>
    </row>
    <row r="271" spans="1:16" ht="45" customHeight="1" x14ac:dyDescent="0.2">
      <c r="A271" s="80" t="e">
        <f>VLOOKUP(C271,'Stillingsbetegnelser RAR H'!$A$2:$D$30,4,FALSE)</f>
        <v>#N/A</v>
      </c>
      <c r="B271" s="86"/>
      <c r="C271" s="86" t="s">
        <v>1387</v>
      </c>
      <c r="D271" s="87"/>
      <c r="E271" s="86" t="s">
        <v>1388</v>
      </c>
      <c r="F271" s="86" t="s">
        <v>1390</v>
      </c>
      <c r="G271" s="86" t="s">
        <v>27</v>
      </c>
      <c r="H271" s="87">
        <v>48867</v>
      </c>
      <c r="I271" s="86">
        <v>2</v>
      </c>
      <c r="J271" s="86"/>
      <c r="K271" s="181"/>
      <c r="L271" s="48"/>
      <c r="M271" s="52" t="s">
        <v>1403</v>
      </c>
      <c r="N271" s="36" t="s">
        <v>17</v>
      </c>
      <c r="O271" s="37"/>
      <c r="P271" s="38"/>
    </row>
    <row r="272" spans="1:16" ht="45" customHeight="1" x14ac:dyDescent="0.2">
      <c r="A272" s="80" t="e">
        <f>VLOOKUP(C272,'Stillingsbetegnelser RAR H'!$A$2:$D$30,4,FALSE)</f>
        <v>#N/A</v>
      </c>
      <c r="B272" s="86"/>
      <c r="C272" s="86" t="s">
        <v>1387</v>
      </c>
      <c r="D272" s="87"/>
      <c r="E272" s="86" t="s">
        <v>1388</v>
      </c>
      <c r="F272" s="86" t="s">
        <v>1391</v>
      </c>
      <c r="G272" s="86" t="s">
        <v>27</v>
      </c>
      <c r="H272" s="87">
        <v>48872</v>
      </c>
      <c r="I272" s="86">
        <v>2</v>
      </c>
      <c r="J272" s="86"/>
      <c r="K272" s="181"/>
      <c r="L272" s="48"/>
      <c r="M272" s="52" t="s">
        <v>1403</v>
      </c>
      <c r="N272" s="36" t="s">
        <v>17</v>
      </c>
      <c r="O272" s="37"/>
      <c r="P272" s="38"/>
    </row>
    <row r="273" spans="1:16" ht="45" customHeight="1" x14ac:dyDescent="0.2">
      <c r="A273" s="80" t="e">
        <f>VLOOKUP(C273,'Stillingsbetegnelser RAR H'!$A$2:$D$30,4,FALSE)</f>
        <v>#N/A</v>
      </c>
      <c r="B273" s="86" t="s">
        <v>41</v>
      </c>
      <c r="C273" s="86" t="s">
        <v>1387</v>
      </c>
      <c r="D273" s="87" t="s">
        <v>1392</v>
      </c>
      <c r="E273" s="86" t="s">
        <v>1388</v>
      </c>
      <c r="F273" s="86" t="s">
        <v>1393</v>
      </c>
      <c r="G273" s="86" t="s">
        <v>27</v>
      </c>
      <c r="H273" s="90">
        <v>48870</v>
      </c>
      <c r="I273" s="86">
        <v>1</v>
      </c>
      <c r="J273" s="86"/>
      <c r="K273" s="75" t="s">
        <v>1394</v>
      </c>
      <c r="L273" s="48"/>
      <c r="M273" s="52" t="s">
        <v>1403</v>
      </c>
      <c r="N273" s="36" t="s">
        <v>17</v>
      </c>
      <c r="O273" s="37"/>
      <c r="P273" s="38"/>
    </row>
    <row r="274" spans="1:16" ht="45" customHeight="1" x14ac:dyDescent="0.2">
      <c r="A274" s="80" t="e">
        <f>VLOOKUP(C274,'Stillingsbetegnelser RAR H'!$A$2:$D$30,4,FALSE)</f>
        <v>#N/A</v>
      </c>
      <c r="B274" s="86"/>
      <c r="C274" s="86" t="s">
        <v>332</v>
      </c>
      <c r="D274" s="87"/>
      <c r="E274" s="86" t="s">
        <v>1395</v>
      </c>
      <c r="F274" s="86" t="s">
        <v>1396</v>
      </c>
      <c r="G274" s="86" t="s">
        <v>27</v>
      </c>
      <c r="H274" s="90">
        <v>47894</v>
      </c>
      <c r="I274" s="86">
        <v>5</v>
      </c>
      <c r="J274" s="86"/>
      <c r="K274" s="181"/>
      <c r="L274" s="48"/>
      <c r="M274" s="52" t="s">
        <v>1403</v>
      </c>
      <c r="N274" s="36" t="s">
        <v>17</v>
      </c>
      <c r="O274" s="37"/>
      <c r="P274" s="38"/>
    </row>
    <row r="275" spans="1:16" ht="45" customHeight="1" x14ac:dyDescent="0.2">
      <c r="A275" s="80" t="e">
        <f>VLOOKUP(C275,'Stillingsbetegnelser RAR H'!$A$2:$D$30,4,FALSE)</f>
        <v>#N/A</v>
      </c>
      <c r="B275" s="86"/>
      <c r="C275" s="86" t="s">
        <v>332</v>
      </c>
      <c r="D275" s="87"/>
      <c r="E275" s="86" t="s">
        <v>1395</v>
      </c>
      <c r="F275" s="86" t="s">
        <v>1397</v>
      </c>
      <c r="G275" s="86" t="s">
        <v>27</v>
      </c>
      <c r="H275" s="90">
        <v>46939</v>
      </c>
      <c r="I275" s="86">
        <v>3</v>
      </c>
      <c r="J275" s="86"/>
      <c r="K275" s="181"/>
      <c r="L275" s="48"/>
      <c r="M275" s="52" t="s">
        <v>1403</v>
      </c>
      <c r="N275" s="36" t="s">
        <v>17</v>
      </c>
      <c r="O275" s="37"/>
      <c r="P275" s="38"/>
    </row>
    <row r="276" spans="1:16" ht="45" customHeight="1" x14ac:dyDescent="0.2">
      <c r="A276" s="80" t="e">
        <f>VLOOKUP(C276,'Stillingsbetegnelser RAR H'!$A$2:$D$30,4,FALSE)</f>
        <v>#N/A</v>
      </c>
      <c r="B276" s="86" t="e">
        <v>#N/A</v>
      </c>
      <c r="C276" s="86" t="s">
        <v>332</v>
      </c>
      <c r="D276" s="87" t="s">
        <v>1398</v>
      </c>
      <c r="E276" s="86" t="s">
        <v>1395</v>
      </c>
      <c r="F276" s="90" t="s">
        <v>657</v>
      </c>
      <c r="G276" s="86" t="s">
        <v>27</v>
      </c>
      <c r="H276" s="86">
        <v>47592</v>
      </c>
      <c r="I276" s="86">
        <v>7</v>
      </c>
      <c r="J276" s="86"/>
      <c r="K276" s="181"/>
      <c r="L276" s="48"/>
      <c r="M276" s="52" t="s">
        <v>1403</v>
      </c>
      <c r="N276" s="36" t="s">
        <v>17</v>
      </c>
      <c r="O276" s="37"/>
      <c r="P276" s="38"/>
    </row>
    <row r="277" spans="1:16" ht="45" customHeight="1" x14ac:dyDescent="0.2">
      <c r="A277" s="80" t="e">
        <f>VLOOKUP(C277,'Stillingsbetegnelser RAR H'!$A$2:$D$30,4,FALSE)</f>
        <v>#N/A</v>
      </c>
      <c r="B277" s="86" t="s">
        <v>365</v>
      </c>
      <c r="C277" s="86" t="s">
        <v>188</v>
      </c>
      <c r="D277" s="87" t="s">
        <v>446</v>
      </c>
      <c r="E277" s="86"/>
      <c r="F277" s="86" t="s">
        <v>1399</v>
      </c>
      <c r="G277" s="86" t="s">
        <v>1241</v>
      </c>
      <c r="H277" s="86"/>
      <c r="I277" s="86"/>
      <c r="J277" s="86">
        <v>5</v>
      </c>
      <c r="K277" s="51" t="s">
        <v>1400</v>
      </c>
      <c r="L277" s="48"/>
      <c r="M277" s="52" t="s">
        <v>1403</v>
      </c>
      <c r="N277" s="36" t="s">
        <v>17</v>
      </c>
      <c r="O277" s="37"/>
      <c r="P277" s="38"/>
    </row>
    <row r="278" spans="1:16" ht="45" customHeight="1" x14ac:dyDescent="0.2">
      <c r="A278" s="80" t="e">
        <f>VLOOKUP(C278,'Stillingsbetegnelser RAR H'!$A$2:$D$30,4,FALSE)</f>
        <v>#N/A</v>
      </c>
      <c r="B278" s="86" t="s">
        <v>365</v>
      </c>
      <c r="C278" s="86" t="s">
        <v>188</v>
      </c>
      <c r="D278" s="87" t="s">
        <v>446</v>
      </c>
      <c r="E278" s="86"/>
      <c r="F278" s="86" t="s">
        <v>1401</v>
      </c>
      <c r="G278" s="86" t="s">
        <v>1241</v>
      </c>
      <c r="H278" s="86"/>
      <c r="I278" s="86"/>
      <c r="J278" s="86">
        <v>5</v>
      </c>
      <c r="K278" s="51" t="s">
        <v>1402</v>
      </c>
      <c r="L278" s="48"/>
      <c r="M278" s="52" t="s">
        <v>1403</v>
      </c>
      <c r="N278" s="36" t="s">
        <v>17</v>
      </c>
      <c r="O278" s="37"/>
      <c r="P278" s="38"/>
    </row>
    <row r="279" spans="1:16" ht="45" customHeight="1" x14ac:dyDescent="0.2">
      <c r="A279" s="48" t="e">
        <f>VLOOKUP(C279,'Stillingsbetegnelser RAR H'!$A$2:$D$30,4,FALSE)</f>
        <v>#N/A</v>
      </c>
      <c r="B279" s="30" t="str">
        <f>VLOOKUP(C279,'[9]Liste over stillingsbetegnelser'!$C$2:$E$53,2,FALSE)</f>
        <v>It og teleteknik</v>
      </c>
      <c r="C279" s="30" t="s">
        <v>201</v>
      </c>
      <c r="D279" s="29" t="str">
        <f>VLOOKUP(C279,'[9]Liste over stillingsbetegnelser'!$C$2:$E$53,3,FALSE)</f>
        <v>Teknsik forståelse, IT kundskaber, forretningsorienteret, projektledelse, SQL, support</v>
      </c>
      <c r="E279" s="30"/>
      <c r="F279" s="30" t="s">
        <v>1405</v>
      </c>
      <c r="G279" s="30" t="s">
        <v>1241</v>
      </c>
      <c r="H279" s="30"/>
      <c r="I279" s="30"/>
      <c r="J279" s="30">
        <v>10</v>
      </c>
      <c r="K279" s="51" t="s">
        <v>1406</v>
      </c>
      <c r="L279" s="48"/>
      <c r="M279" s="52" t="s">
        <v>1439</v>
      </c>
      <c r="N279" s="36" t="s">
        <v>17</v>
      </c>
      <c r="O279" s="37"/>
      <c r="P279" s="38"/>
    </row>
    <row r="280" spans="1:16" ht="45" customHeight="1" x14ac:dyDescent="0.2">
      <c r="A280" s="48" t="e">
        <f>VLOOKUP(C280,'Stillingsbetegnelser RAR H'!$A$2:$D$30,4,FALSE)</f>
        <v>#N/A</v>
      </c>
      <c r="B280" s="30" t="str">
        <f>VLOOKUP(C280,'[9]Liste over stillingsbetegnelser'!$C$2:$E$53,2,FALSE)</f>
        <v>It og teleteknik</v>
      </c>
      <c r="C280" s="30" t="s">
        <v>217</v>
      </c>
      <c r="D280" s="29" t="str">
        <f>VLOOKUP(C280,'[9]Liste over stillingsbetegnelser'!$C$2:$E$53,3,FALSE)</f>
        <v>Vedligeholdelse, teknisk forståelse, ITIL, dokumentation, Linux, fejlfinding, support</v>
      </c>
      <c r="E280" s="30"/>
      <c r="F280" s="30" t="s">
        <v>206</v>
      </c>
      <c r="G280" s="30" t="s">
        <v>127</v>
      </c>
      <c r="H280" s="76"/>
      <c r="I280" s="30">
        <v>30</v>
      </c>
      <c r="J280" s="30"/>
      <c r="K280" s="51" t="s">
        <v>1407</v>
      </c>
      <c r="L280" s="48"/>
      <c r="M280" s="52" t="s">
        <v>1439</v>
      </c>
      <c r="N280" s="36" t="s">
        <v>17</v>
      </c>
      <c r="O280" s="37"/>
      <c r="P280" s="38"/>
    </row>
    <row r="281" spans="1:16" ht="45" customHeight="1" x14ac:dyDescent="0.2">
      <c r="A281" s="48" t="e">
        <f>VLOOKUP(C281,'Stillingsbetegnelser RAR H'!$A$2:$D$30,4,FALSE)</f>
        <v>#N/A</v>
      </c>
      <c r="B281" s="30" t="str">
        <f>VLOOKUP(C281,'[9]Liste over stillingsbetegnelser'!$C$2:$E$53,2,FALSE)</f>
        <v>It og teleteknik</v>
      </c>
      <c r="C281" s="30" t="s">
        <v>322</v>
      </c>
      <c r="D281" s="29" t="str">
        <f>VLOOKUP(C281,'[9]Liste over stillingsbetegnelser'!$C$2:$E$53,3,FALSE)</f>
        <v>Javascript, .net, C#, SQL, Java, cloud, HTML, git, agil udvikling, Microsoft Azure</v>
      </c>
      <c r="E281" s="30"/>
      <c r="F281" s="30" t="s">
        <v>1408</v>
      </c>
      <c r="G281" s="30" t="s">
        <v>1241</v>
      </c>
      <c r="H281" s="76">
        <v>37543</v>
      </c>
      <c r="I281" s="30"/>
      <c r="J281" s="30">
        <v>5</v>
      </c>
      <c r="K281" s="51" t="s">
        <v>1409</v>
      </c>
      <c r="L281" s="48"/>
      <c r="M281" s="52" t="s">
        <v>1439</v>
      </c>
      <c r="N281" s="36" t="s">
        <v>17</v>
      </c>
      <c r="O281" s="37"/>
      <c r="P281" s="38"/>
    </row>
    <row r="282" spans="1:16" ht="45" customHeight="1" x14ac:dyDescent="0.2">
      <c r="A282" s="48" t="e">
        <f>VLOOKUP(C282,'Stillingsbetegnelser RAR H'!$A$2:$D$30,4,FALSE)</f>
        <v>#N/A</v>
      </c>
      <c r="B282" s="30" t="str">
        <f>VLOOKUP(C282,'[9]Liste over stillingsbetegnelser'!$C$2:$E$53,2,FALSE)</f>
        <v>Akademisk arbejde</v>
      </c>
      <c r="C282" s="30" t="s">
        <v>177</v>
      </c>
      <c r="D282" s="29" t="str">
        <f>VLOOKUP(C282,'[9]Liste over stillingsbetegnelser'!$C$2:$E$53,3,FALSE)</f>
        <v>Projektledelse, Revit, AutoCad, tilsyn, byggeledelse, rådgivning, IT kundskaber</v>
      </c>
      <c r="E282" s="30"/>
      <c r="F282" s="30" t="s">
        <v>1410</v>
      </c>
      <c r="G282" s="30" t="s">
        <v>127</v>
      </c>
      <c r="H282" s="30"/>
      <c r="I282" s="30">
        <v>30</v>
      </c>
      <c r="J282" s="30"/>
      <c r="K282" s="58" t="s">
        <v>1411</v>
      </c>
      <c r="L282" s="48"/>
      <c r="M282" s="52" t="s">
        <v>1439</v>
      </c>
      <c r="N282" s="36" t="s">
        <v>17</v>
      </c>
      <c r="O282" s="37"/>
      <c r="P282" s="38"/>
    </row>
    <row r="283" spans="1:16" ht="45" customHeight="1" x14ac:dyDescent="0.2">
      <c r="A283" s="48" t="e">
        <f>VLOOKUP(C283,'Stillingsbetegnelser RAR H'!$A$2:$D$30,4,FALSE)</f>
        <v>#N/A</v>
      </c>
      <c r="B283" s="30" t="str">
        <f>VLOOKUP(C283,'[9]Liste over stillingsbetegnelser'!$C$2:$E$53,2,FALSE)</f>
        <v>It og teleteknik</v>
      </c>
      <c r="C283" s="30" t="s">
        <v>201</v>
      </c>
      <c r="D283" s="29" t="str">
        <f>VLOOKUP(C283,'[9]Liste over stillingsbetegnelser'!$C$2:$E$53,3,FALSE)</f>
        <v>Teknsik forståelse, IT kundskaber, forretningsorienteret, projektledelse, SQL, support</v>
      </c>
      <c r="E283" s="30"/>
      <c r="F283" s="76" t="s">
        <v>1412</v>
      </c>
      <c r="G283" s="30" t="s">
        <v>1241</v>
      </c>
      <c r="H283" s="76">
        <v>37712</v>
      </c>
      <c r="I283" s="30"/>
      <c r="J283" s="30">
        <v>10</v>
      </c>
      <c r="K283" s="51" t="s">
        <v>1406</v>
      </c>
      <c r="L283" s="48"/>
      <c r="M283" s="52" t="s">
        <v>1439</v>
      </c>
      <c r="N283" s="36" t="s">
        <v>17</v>
      </c>
      <c r="O283" s="37"/>
      <c r="P283" s="38"/>
    </row>
    <row r="284" spans="1:16" ht="45" customHeight="1" x14ac:dyDescent="0.2">
      <c r="A284" s="48" t="e">
        <f>VLOOKUP(C284,'Stillingsbetegnelser RAR H'!$A$2:$D$30,4,FALSE)</f>
        <v>#N/A</v>
      </c>
      <c r="B284" s="30" t="str">
        <f>VLOOKUP(C284,'[9]Liste over stillingsbetegnelser'!$C$2:$E$53,2,FALSE)</f>
        <v>Akademisk arbejde</v>
      </c>
      <c r="C284" s="30" t="s">
        <v>460</v>
      </c>
      <c r="D284" s="29" t="str">
        <f>VLOOKUP(C284,'[9]Liste over stillingsbetegnelser'!$C$2:$E$53,3,FALSE)</f>
        <v>Rådgivning, sagsbehandling, GDPR, forvaltningsret, lovgivningsarbejde</v>
      </c>
      <c r="E284" s="30"/>
      <c r="F284" s="30" t="s">
        <v>1413</v>
      </c>
      <c r="G284" s="30" t="s">
        <v>438</v>
      </c>
      <c r="H284" s="30"/>
      <c r="I284" s="30">
        <v>30</v>
      </c>
      <c r="J284" s="30"/>
      <c r="K284" s="51" t="s">
        <v>1102</v>
      </c>
      <c r="L284" s="48"/>
      <c r="M284" s="52" t="s">
        <v>1439</v>
      </c>
      <c r="N284" s="36" t="s">
        <v>17</v>
      </c>
      <c r="O284" s="37"/>
      <c r="P284" s="38"/>
    </row>
    <row r="285" spans="1:16" ht="45" customHeight="1" x14ac:dyDescent="0.2">
      <c r="A285" s="48" t="e">
        <f>VLOOKUP(C285,'Stillingsbetegnelser RAR H'!$A$2:$D$30,4,FALSE)</f>
        <v>#N/A</v>
      </c>
      <c r="B285" s="30" t="str">
        <f>VLOOKUP(C285,'[9]Liste over stillingsbetegnelser'!$C$2:$E$53,2,FALSE)</f>
        <v>Rengøring, ejendomsservice og renovation</v>
      </c>
      <c r="C285" s="30" t="s">
        <v>327</v>
      </c>
      <c r="D285" s="29" t="str">
        <f>VLOOKUP(C285,'[9]Liste over stillingsbetegnelser'!$C$2:$E$53,3,FALSE)</f>
        <v>Bogføring, udarbejdelse af kontrakter og regnskaber, administrativt arbejde, IT kundskab</v>
      </c>
      <c r="E285" s="30"/>
      <c r="F285" s="30" t="s">
        <v>1414</v>
      </c>
      <c r="G285" s="30" t="s">
        <v>1241</v>
      </c>
      <c r="H285" s="76">
        <v>37526</v>
      </c>
      <c r="I285" s="30"/>
      <c r="J285" s="30">
        <v>10</v>
      </c>
      <c r="K285" s="51" t="s">
        <v>1415</v>
      </c>
      <c r="L285" s="48"/>
      <c r="M285" s="52" t="s">
        <v>1439</v>
      </c>
      <c r="N285" s="36" t="s">
        <v>17</v>
      </c>
      <c r="O285" s="37"/>
      <c r="P285" s="38"/>
    </row>
    <row r="286" spans="1:16" ht="45" customHeight="1" x14ac:dyDescent="0.2">
      <c r="A286" s="48" t="e">
        <f>VLOOKUP(C286,'Stillingsbetegnelser RAR H'!$A$2:$D$30,4,FALSE)</f>
        <v>#N/A</v>
      </c>
      <c r="B286" s="30" t="str">
        <f>VLOOKUP(C286,'[9]Liste over stillingsbetegnelser'!$C$2:$E$53,2,FALSE)</f>
        <v>Transport, post, lager- og maskinførerarbejde</v>
      </c>
      <c r="C286" s="30" t="s">
        <v>91</v>
      </c>
      <c r="D286" s="29" t="str">
        <f>VLOOKUP(C286,'[9]Liste over stillingsbetegnelser'!$C$2:$E$53,3,FALSE)</f>
        <v>Kørekort C, førerkort, EU kvalifikationsbevis, kørekort CE, ADR bevis, Kørekort BE, Gaffeltruck B</v>
      </c>
      <c r="E286" s="30"/>
      <c r="F286" s="30" t="s">
        <v>1416</v>
      </c>
      <c r="G286" s="30" t="s">
        <v>27</v>
      </c>
      <c r="H286" s="76">
        <v>47854</v>
      </c>
      <c r="I286" s="30">
        <v>30</v>
      </c>
      <c r="J286" s="30"/>
      <c r="K286" s="54"/>
      <c r="L286" s="48"/>
      <c r="M286" s="52" t="s">
        <v>1439</v>
      </c>
      <c r="N286" s="36" t="s">
        <v>17</v>
      </c>
      <c r="O286" s="37"/>
      <c r="P286" s="38"/>
    </row>
    <row r="287" spans="1:16" ht="45" customHeight="1" x14ac:dyDescent="0.2">
      <c r="A287" s="48" t="e">
        <f>VLOOKUP(C287,'Stillingsbetegnelser RAR H'!$A$2:$D$30,4,FALSE)</f>
        <v>#N/A</v>
      </c>
      <c r="B287" s="30" t="str">
        <f>VLOOKUP(C287,'[9]Liste over stillingsbetegnelser'!$C$2:$E$53,2,FALSE)</f>
        <v>Transport, post, lager- og maskinførerarbejde</v>
      </c>
      <c r="C287" s="30" t="s">
        <v>91</v>
      </c>
      <c r="D287" s="29" t="str">
        <f>VLOOKUP(C287,'[9]Liste over stillingsbetegnelser'!$C$2:$E$53,3,FALSE)</f>
        <v>Kørekort C, førerkort, EU kvalifikationsbevis, kørekort CE, ADR bevis, Kørekort BE, Gaffeltruck B</v>
      </c>
      <c r="E287" s="30"/>
      <c r="F287" s="30" t="s">
        <v>1417</v>
      </c>
      <c r="G287" s="30" t="s">
        <v>27</v>
      </c>
      <c r="H287" s="30">
        <v>45114</v>
      </c>
      <c r="I287" s="30">
        <v>20</v>
      </c>
      <c r="J287" s="30"/>
      <c r="K287" s="54"/>
      <c r="L287" s="48"/>
      <c r="M287" s="52" t="s">
        <v>1439</v>
      </c>
      <c r="N287" s="36" t="s">
        <v>17</v>
      </c>
      <c r="O287" s="37"/>
      <c r="P287" s="38"/>
    </row>
    <row r="288" spans="1:16" ht="45" customHeight="1" x14ac:dyDescent="0.2">
      <c r="A288" s="48" t="e">
        <f>VLOOKUP(C288,'Stillingsbetegnelser RAR H'!$A$2:$D$30,4,FALSE)</f>
        <v>#N/A</v>
      </c>
      <c r="B288" s="30" t="str">
        <f>VLOOKUP(C288,'[9]Liste over stillingsbetegnelser'!$C$2:$E$53,2,FALSE)</f>
        <v>Akademisk arbejde</v>
      </c>
      <c r="C288" s="30" t="s">
        <v>221</v>
      </c>
      <c r="D288" s="29" t="s">
        <v>1418</v>
      </c>
      <c r="E288" s="30"/>
      <c r="F288" s="30" t="s">
        <v>1419</v>
      </c>
      <c r="G288" s="30" t="s">
        <v>1241</v>
      </c>
      <c r="H288" s="30"/>
      <c r="I288" s="30"/>
      <c r="J288" s="30">
        <v>5</v>
      </c>
      <c r="K288" s="51" t="s">
        <v>1420</v>
      </c>
      <c r="L288" s="48"/>
      <c r="M288" s="52" t="s">
        <v>1439</v>
      </c>
      <c r="N288" s="36" t="s">
        <v>17</v>
      </c>
      <c r="O288" s="37"/>
      <c r="P288" s="38"/>
    </row>
    <row r="289" spans="1:16" ht="45" customHeight="1" x14ac:dyDescent="0.2">
      <c r="A289" s="48" t="e">
        <f>VLOOKUP(C289,'Stillingsbetegnelser RAR H'!$A$2:$D$30,4,FALSE)</f>
        <v>#N/A</v>
      </c>
      <c r="B289" s="30" t="str">
        <f>VLOOKUP(C289,'[9]Liste over stillingsbetegnelser'!$C$2:$E$53,2,FALSE)</f>
        <v>Akademisk arbejde</v>
      </c>
      <c r="C289" s="30" t="s">
        <v>221</v>
      </c>
      <c r="D289" s="29" t="s">
        <v>1418</v>
      </c>
      <c r="E289" s="30"/>
      <c r="F289" s="30" t="s">
        <v>1421</v>
      </c>
      <c r="G289" s="30" t="s">
        <v>1241</v>
      </c>
      <c r="H289" s="30"/>
      <c r="I289" s="30"/>
      <c r="J289" s="30">
        <v>10</v>
      </c>
      <c r="K289" s="58" t="s">
        <v>1422</v>
      </c>
      <c r="L289" s="48"/>
      <c r="M289" s="52" t="s">
        <v>1439</v>
      </c>
      <c r="N289" s="36" t="s">
        <v>17</v>
      </c>
      <c r="O289" s="37"/>
      <c r="P289" s="38"/>
    </row>
    <row r="290" spans="1:16" ht="45" customHeight="1" x14ac:dyDescent="0.2">
      <c r="A290" s="48" t="e">
        <f>VLOOKUP(C290,'Stillingsbetegnelser RAR H'!$A$2:$D$30,4,FALSE)</f>
        <v>#N/A</v>
      </c>
      <c r="B290" s="30" t="str">
        <f>VLOOKUP(C290,'[9]Liste over stillingsbetegnelser'!$C$2:$E$53,2,FALSE)</f>
        <v>It og teleteknik</v>
      </c>
      <c r="C290" s="30" t="s">
        <v>201</v>
      </c>
      <c r="D290" s="29" t="str">
        <f>VLOOKUP(C290,'[9]Liste over stillingsbetegnelser'!$C$2:$E$53,3,FALSE)</f>
        <v>Teknsik forståelse, IT kundskaber, forretningsorienteret, projektledelse, SQL, support</v>
      </c>
      <c r="E290" s="30"/>
      <c r="F290" s="30" t="s">
        <v>1423</v>
      </c>
      <c r="G290" s="30" t="s">
        <v>1241</v>
      </c>
      <c r="H290" s="30"/>
      <c r="I290" s="30"/>
      <c r="J290" s="30">
        <v>10</v>
      </c>
      <c r="K290" s="58" t="s">
        <v>1424</v>
      </c>
      <c r="L290" s="48"/>
      <c r="M290" s="52" t="s">
        <v>1439</v>
      </c>
      <c r="N290" s="36" t="s">
        <v>17</v>
      </c>
      <c r="O290" s="37"/>
      <c r="P290" s="38"/>
    </row>
    <row r="291" spans="1:16" ht="45" customHeight="1" x14ac:dyDescent="0.2">
      <c r="A291" s="48" t="e">
        <f>VLOOKUP(C291,'Stillingsbetegnelser RAR H'!$A$2:$D$30,4,FALSE)</f>
        <v>#N/A</v>
      </c>
      <c r="B291" s="30" t="str">
        <f>VLOOKUP(C291,'[9]Liste over stillingsbetegnelser'!$C$2:$E$53,2,FALSE)</f>
        <v>It og teleteknik</v>
      </c>
      <c r="C291" s="30" t="s">
        <v>201</v>
      </c>
      <c r="D291" s="29" t="str">
        <f>VLOOKUP(C291,'[9]Liste over stillingsbetegnelser'!$C$2:$E$53,3,FALSE)</f>
        <v>Teknsik forståelse, IT kundskaber, forretningsorienteret, projektledelse, SQL, support</v>
      </c>
      <c r="E291" s="30"/>
      <c r="F291" s="30" t="s">
        <v>1425</v>
      </c>
      <c r="G291" s="30" t="s">
        <v>1241</v>
      </c>
      <c r="H291" s="30"/>
      <c r="I291" s="30"/>
      <c r="J291" s="30">
        <v>10</v>
      </c>
      <c r="K291" s="51" t="s">
        <v>1426</v>
      </c>
      <c r="L291" s="48"/>
      <c r="M291" s="52" t="s">
        <v>1439</v>
      </c>
      <c r="N291" s="36" t="s">
        <v>17</v>
      </c>
      <c r="O291" s="37"/>
      <c r="P291" s="38"/>
    </row>
    <row r="292" spans="1:16" ht="45" customHeight="1" x14ac:dyDescent="0.2">
      <c r="A292" s="48" t="e">
        <f>VLOOKUP(C292,'Stillingsbetegnelser RAR H'!$A$2:$D$30,4,FALSE)</f>
        <v>#N/A</v>
      </c>
      <c r="B292" s="30" t="str">
        <f>VLOOKUP(C292,'[9]Liste over stillingsbetegnelser'!$C$2:$E$53,2,FALSE)</f>
        <v>It og teleteknik</v>
      </c>
      <c r="C292" s="30" t="s">
        <v>201</v>
      </c>
      <c r="D292" s="29" t="str">
        <f>VLOOKUP(C292,'[9]Liste over stillingsbetegnelser'!$C$2:$E$53,3,FALSE)</f>
        <v>Teknsik forståelse, IT kundskaber, forretningsorienteret, projektledelse, SQL, support</v>
      </c>
      <c r="E292" s="30"/>
      <c r="F292" s="30" t="s">
        <v>1427</v>
      </c>
      <c r="G292" s="30" t="s">
        <v>438</v>
      </c>
      <c r="H292" s="30"/>
      <c r="I292" s="30">
        <v>1</v>
      </c>
      <c r="J292" s="30"/>
      <c r="K292" s="58" t="s">
        <v>1428</v>
      </c>
      <c r="L292" s="48"/>
      <c r="M292" s="52" t="s">
        <v>1439</v>
      </c>
      <c r="N292" s="36" t="s">
        <v>17</v>
      </c>
      <c r="O292" s="37"/>
      <c r="P292" s="38"/>
    </row>
    <row r="293" spans="1:16" ht="45" customHeight="1" x14ac:dyDescent="0.2">
      <c r="A293" s="48" t="e">
        <f>VLOOKUP(C293,'Stillingsbetegnelser RAR H'!$A$2:$D$30,4,FALSE)</f>
        <v>#N/A</v>
      </c>
      <c r="B293" s="30" t="str">
        <f>VLOOKUP(C293,'[9]Liste over stillingsbetegnelser'!$C$2:$E$53,2,FALSE)</f>
        <v>Industriel produktion</v>
      </c>
      <c r="C293" s="30" t="s">
        <v>332</v>
      </c>
      <c r="D293" s="29" t="str">
        <f>VLOOKUP(C293,'[9]Liste over stillingsbetegnelser'!$C$2:$E$53,3,FALSE)</f>
        <v xml:space="preserve">Gaffeltruck B, teknisk forståelse, betjening af maskiner GMP, kvalitetssikring, CNC maskiner, </v>
      </c>
      <c r="E293" s="30"/>
      <c r="F293" s="30" t="s">
        <v>1429</v>
      </c>
      <c r="G293" s="30" t="s">
        <v>27</v>
      </c>
      <c r="H293" s="30">
        <v>47836</v>
      </c>
      <c r="I293" s="30">
        <v>2</v>
      </c>
      <c r="J293" s="30"/>
      <c r="K293" s="54"/>
      <c r="L293" s="48"/>
      <c r="M293" s="52" t="s">
        <v>1439</v>
      </c>
      <c r="N293" s="36" t="s">
        <v>17</v>
      </c>
      <c r="O293" s="37"/>
      <c r="P293" s="38"/>
    </row>
    <row r="294" spans="1:16" ht="45" customHeight="1" x14ac:dyDescent="0.2">
      <c r="A294" s="48" t="e">
        <f>VLOOKUP(C294,'Stillingsbetegnelser RAR H'!$A$2:$D$30,4,FALSE)</f>
        <v>#N/A</v>
      </c>
      <c r="B294" s="30" t="str">
        <f>VLOOKUP(C294,'[9]Liste over stillingsbetegnelser'!$C$2:$E$53,2,FALSE)</f>
        <v>Industriel produktion</v>
      </c>
      <c r="C294" s="30" t="s">
        <v>140</v>
      </c>
      <c r="D294" s="29" t="str">
        <f>VLOOKUP(C294,'[9]Liste over stillingsbetegnelser'!$C$2:$E$53,3,FALSE)</f>
        <v>programmering, teknisk forståelse, CNC programmering, tegningsforståelse, CNC maskiner, Mazak, Fræsning, CNC drejning, CNC fræsning, gaffeltruck B - gaffeltruckcertifikat</v>
      </c>
      <c r="E294" s="30"/>
      <c r="F294" s="30" t="s">
        <v>1430</v>
      </c>
      <c r="G294" s="30" t="s">
        <v>27</v>
      </c>
      <c r="H294" s="30">
        <v>45875</v>
      </c>
      <c r="I294" s="30">
        <v>5</v>
      </c>
      <c r="J294" s="30"/>
      <c r="K294" s="54"/>
      <c r="L294" s="48"/>
      <c r="M294" s="52" t="s">
        <v>1439</v>
      </c>
      <c r="N294" s="36" t="s">
        <v>17</v>
      </c>
      <c r="O294" s="37"/>
      <c r="P294" s="38"/>
    </row>
    <row r="295" spans="1:16" ht="45" customHeight="1" x14ac:dyDescent="0.2">
      <c r="A295" s="48" t="e">
        <f>VLOOKUP(C295,'Stillingsbetegnelser RAR H'!$A$2:$D$30,4,FALSE)</f>
        <v>#N/A</v>
      </c>
      <c r="B295" s="30" t="str">
        <f>VLOOKUP(C295,'[9]Liste over stillingsbetegnelser'!$C$2:$E$53,2,FALSE)</f>
        <v>Bygge og anlæg</v>
      </c>
      <c r="C295" s="30" t="s">
        <v>353</v>
      </c>
      <c r="D295" s="29" t="str">
        <f>VLOOKUP(C295,'[9]Liste over stillingsbetegnelser'!$C$2:$E$53,3,FALSE)</f>
        <v>Flisearbejde, renovering, spjældarbejde, murerearbejde, nybyggeri, støbning, fugearbejde</v>
      </c>
      <c r="E295" s="30"/>
      <c r="F295" s="30" t="s">
        <v>190</v>
      </c>
      <c r="G295" s="30" t="s">
        <v>1241</v>
      </c>
      <c r="H295" s="30"/>
      <c r="I295" s="30"/>
      <c r="J295" s="30">
        <v>10</v>
      </c>
      <c r="K295" s="51" t="s">
        <v>191</v>
      </c>
      <c r="L295" s="48"/>
      <c r="M295" s="52" t="s">
        <v>1439</v>
      </c>
      <c r="N295" s="36" t="s">
        <v>17</v>
      </c>
      <c r="O295" s="37"/>
      <c r="P295" s="38"/>
    </row>
    <row r="296" spans="1:16" ht="45" customHeight="1" x14ac:dyDescent="0.2">
      <c r="A296" s="48" t="e">
        <f>VLOOKUP(C296,'Stillingsbetegnelser RAR H'!$A$2:$D$30,4,FALSE)</f>
        <v>#N/A</v>
      </c>
      <c r="B296" s="30" t="str">
        <f>VLOOKUP(C296,'[9]Liste over stillingsbetegnelser'!$C$2:$E$53,2,FALSE)</f>
        <v>Akademisk arbejde</v>
      </c>
      <c r="C296" s="30" t="s">
        <v>177</v>
      </c>
      <c r="D296" s="29" t="str">
        <f>VLOOKUP(C296,'[9]Liste over stillingsbetegnelser'!$C$2:$E$53,3,FALSE)</f>
        <v>Projektledelse, Revit, AutoCad, tilsyn, byggeledelse, rådgivning, IT kundskaber</v>
      </c>
      <c r="E296" s="30"/>
      <c r="F296" s="30" t="s">
        <v>1431</v>
      </c>
      <c r="G296" s="30" t="s">
        <v>1241</v>
      </c>
      <c r="H296" s="30"/>
      <c r="I296" s="30"/>
      <c r="J296" s="30">
        <v>10</v>
      </c>
      <c r="K296" s="51" t="s">
        <v>1432</v>
      </c>
      <c r="L296" s="48"/>
      <c r="M296" s="52" t="s">
        <v>1439</v>
      </c>
      <c r="N296" s="36" t="s">
        <v>17</v>
      </c>
      <c r="O296" s="37"/>
      <c r="P296" s="38"/>
    </row>
    <row r="297" spans="1:16" ht="45" customHeight="1" x14ac:dyDescent="0.2">
      <c r="A297" s="48" t="e">
        <f>VLOOKUP(C297,'Stillingsbetegnelser RAR H'!$A$2:$D$30,4,FALSE)</f>
        <v>#N/A</v>
      </c>
      <c r="B297" s="30" t="str">
        <f>VLOOKUP(C297,'[9]Liste over stillingsbetegnelser'!$C$2:$E$53,2,FALSE)</f>
        <v>Bygge og anlæg</v>
      </c>
      <c r="C297" s="30" t="s">
        <v>353</v>
      </c>
      <c r="D297" s="29" t="str">
        <f>VLOOKUP(C297,'[9]Liste over stillingsbetegnelser'!$C$2:$E$53,3,FALSE)</f>
        <v>Flisearbejde, renovering, spjældarbejde, murerearbejde, nybyggeri, støbning, fugearbejde</v>
      </c>
      <c r="E297" s="30"/>
      <c r="F297" s="30" t="s">
        <v>183</v>
      </c>
      <c r="G297" s="30" t="s">
        <v>1241</v>
      </c>
      <c r="H297" s="30"/>
      <c r="I297" s="30"/>
      <c r="J297" s="30">
        <v>10</v>
      </c>
      <c r="K297" s="58" t="s">
        <v>184</v>
      </c>
      <c r="L297" s="48"/>
      <c r="M297" s="52" t="s">
        <v>1439</v>
      </c>
      <c r="N297" s="36" t="s">
        <v>17</v>
      </c>
      <c r="O297" s="37"/>
      <c r="P297" s="38"/>
    </row>
    <row r="298" spans="1:16" ht="45" customHeight="1" x14ac:dyDescent="0.2">
      <c r="A298" s="48" t="e">
        <f>VLOOKUP(C298,'Stillingsbetegnelser RAR H'!$A$2:$D$30,4,FALSE)</f>
        <v>#N/A</v>
      </c>
      <c r="B298" s="30" t="str">
        <f>VLOOKUP(C298,'[9]Liste over stillingsbetegnelser'!$C$2:$E$53,2,FALSE)</f>
        <v>Salg, indkøb og markedsføring</v>
      </c>
      <c r="C298" s="30" t="s">
        <v>225</v>
      </c>
      <c r="D298" s="29" t="str">
        <f>VLOOKUP(C298,'[9]Liste over stillingsbetegnelser'!$C$2:$E$53,3,FALSE)</f>
        <v>Højt serviceniveau, skabe gode kundeoplevelser, kassebetjening, levere en salgsklar butik, kundebetjening, vareopfyldning, salg, kundeservice, rengøring af butik, håndtering af flasker</v>
      </c>
      <c r="E298" s="30"/>
      <c r="F298" s="30" t="s">
        <v>1433</v>
      </c>
      <c r="G298" s="30" t="s">
        <v>438</v>
      </c>
      <c r="H298" s="30"/>
      <c r="I298" s="30">
        <v>3</v>
      </c>
      <c r="J298" s="30"/>
      <c r="K298" s="58" t="s">
        <v>1434</v>
      </c>
      <c r="L298" s="48"/>
      <c r="M298" s="52" t="s">
        <v>1439</v>
      </c>
      <c r="N298" s="36" t="s">
        <v>17</v>
      </c>
      <c r="O298" s="37"/>
      <c r="P298" s="38"/>
    </row>
    <row r="299" spans="1:16" ht="45" customHeight="1" x14ac:dyDescent="0.2">
      <c r="A299" s="48" t="e">
        <f>VLOOKUP(C299,'Stillingsbetegnelser RAR H'!$A$2:$D$30,4,FALSE)</f>
        <v>#N/A</v>
      </c>
      <c r="B299" s="30" t="str">
        <f>VLOOKUP(C299,'[9]Liste over stillingsbetegnelser'!$C$2:$E$53,2,FALSE)</f>
        <v>It og teleteknik</v>
      </c>
      <c r="C299" s="30" t="s">
        <v>322</v>
      </c>
      <c r="D299" s="29" t="str">
        <f>VLOOKUP(C299,'[9]Liste over stillingsbetegnelser'!$C$2:$E$53,3,FALSE)</f>
        <v>Javascript, .net, C#, SQL, Java, cloud, HTML, git, agil udvikling, Microsoft Azure</v>
      </c>
      <c r="E299" s="30"/>
      <c r="F299" s="30" t="s">
        <v>1435</v>
      </c>
      <c r="G299" s="30" t="s">
        <v>438</v>
      </c>
      <c r="H299" s="30"/>
      <c r="I299" s="30"/>
      <c r="J299" s="30"/>
      <c r="K299" s="58" t="s">
        <v>1436</v>
      </c>
      <c r="L299" s="48"/>
      <c r="M299" s="52" t="s">
        <v>1439</v>
      </c>
      <c r="N299" s="36" t="s">
        <v>17</v>
      </c>
      <c r="O299" s="37"/>
      <c r="P299" s="38"/>
    </row>
    <row r="300" spans="1:16" ht="45" customHeight="1" x14ac:dyDescent="0.2">
      <c r="A300" s="48" t="e">
        <f>VLOOKUP(C300,'Stillingsbetegnelser RAR H'!$A$2:$D$30,4,FALSE)</f>
        <v>#N/A</v>
      </c>
      <c r="B300" s="30" t="str">
        <f>VLOOKUP(C300,'[9]Liste over stillingsbetegnelser'!$C$2:$E$53,2,FALSE)</f>
        <v>Pædagogisk, socialt og kirkeligt arbejde</v>
      </c>
      <c r="C300" s="30" t="s">
        <v>253</v>
      </c>
      <c r="D300" s="29" t="str">
        <f>VLOOKUP(C300,'[9]Liste over stillingsbetegnelser'!$C$2:$E$53,3,FALSE)</f>
        <v>Anerkendende tilgang, samarbejde med forældre, SFO, udvikling af den pædagogiske praksis, se verden ud fra børnenes perspektiv</v>
      </c>
      <c r="E300" s="30"/>
      <c r="F300" s="30" t="s">
        <v>1437</v>
      </c>
      <c r="G300" s="30" t="s">
        <v>27</v>
      </c>
      <c r="H300" s="30">
        <v>49777</v>
      </c>
      <c r="I300" s="30">
        <v>15</v>
      </c>
      <c r="J300" s="30"/>
      <c r="K300" s="54" t="s">
        <v>1438</v>
      </c>
      <c r="L300" s="48"/>
      <c r="M300" s="52" t="s">
        <v>1439</v>
      </c>
      <c r="N300" s="36" t="s">
        <v>17</v>
      </c>
      <c r="O300" s="37"/>
      <c r="P300" s="38"/>
    </row>
    <row r="301" spans="1:16" ht="45" customHeight="1" x14ac:dyDescent="0.2">
      <c r="A301" s="48" t="e">
        <f>VLOOKUP(C301,'Stillingsbetegnelser RAR H'!$A$2:$D$30,4,FALSE)</f>
        <v>#N/A</v>
      </c>
      <c r="B301" s="30" t="str">
        <f>VLOOKUP(C301,'[10]Liste over stillingsbetegnelser'!$C$2:$E$53,2,FALSE)</f>
        <v>Akademisk arbejde</v>
      </c>
      <c r="C301" s="30" t="s">
        <v>177</v>
      </c>
      <c r="D301" s="29" t="str">
        <f>VLOOKUP(C301,'[10]Liste over stillingsbetegnelser'!$C$2:$E$53,3,FALSE)</f>
        <v>Projektledelse, Revit, AutoCad, tilsyn, byggeledelse, rådgivning, IT kundskaber</v>
      </c>
      <c r="E301" s="30" t="s">
        <v>436</v>
      </c>
      <c r="F301" s="30" t="s">
        <v>1457</v>
      </c>
      <c r="G301" s="30" t="s">
        <v>438</v>
      </c>
      <c r="H301" s="30"/>
      <c r="I301" s="30">
        <v>2</v>
      </c>
      <c r="J301" s="30"/>
      <c r="K301" s="58" t="s">
        <v>439</v>
      </c>
      <c r="L301" s="48"/>
      <c r="M301" s="52" t="s">
        <v>1456</v>
      </c>
      <c r="N301" s="36" t="s">
        <v>17</v>
      </c>
      <c r="O301" s="37"/>
      <c r="P301" s="38"/>
    </row>
    <row r="302" spans="1:16" ht="45" customHeight="1" x14ac:dyDescent="0.2">
      <c r="A302" s="48" t="e">
        <f>VLOOKUP(C302,'Stillingsbetegnelser RAR H'!$A$2:$D$30,4,FALSE)</f>
        <v>#N/A</v>
      </c>
      <c r="B302" s="30" t="str">
        <f>VLOOKUP(C302,'[10]Liste over stillingsbetegnelser'!$C$2:$E$53,2,FALSE)</f>
        <v>Akademisk arbejde</v>
      </c>
      <c r="C302" s="30" t="s">
        <v>177</v>
      </c>
      <c r="D302" s="29" t="str">
        <f>VLOOKUP(C302,'[10]Liste over stillingsbetegnelser'!$C$2:$E$53,3,FALSE)</f>
        <v>Projektledelse, Revit, AutoCad, tilsyn, byggeledelse, rådgivning, IT kundskaber</v>
      </c>
      <c r="E302" s="30" t="s">
        <v>440</v>
      </c>
      <c r="F302" s="30" t="s">
        <v>441</v>
      </c>
      <c r="G302" s="30" t="s">
        <v>438</v>
      </c>
      <c r="H302" s="30"/>
      <c r="I302" s="30">
        <v>2</v>
      </c>
      <c r="J302" s="30"/>
      <c r="K302" s="58" t="s">
        <v>442</v>
      </c>
      <c r="L302" s="48"/>
      <c r="M302" s="52" t="s">
        <v>1456</v>
      </c>
      <c r="N302" s="36" t="s">
        <v>17</v>
      </c>
      <c r="O302" s="37"/>
      <c r="P302" s="38"/>
    </row>
    <row r="303" spans="1:16" ht="45" customHeight="1" x14ac:dyDescent="0.2">
      <c r="A303" s="48" t="e">
        <f>VLOOKUP(C303,'Stillingsbetegnelser RAR H'!$A$2:$D$30,4,FALSE)</f>
        <v>#N/A</v>
      </c>
      <c r="B303" s="30" t="str">
        <f>VLOOKUP(C303,'[10]Liste over stillingsbetegnelser'!$C$2:$E$53,2,FALSE)</f>
        <v>Akademisk arbejde</v>
      </c>
      <c r="C303" s="30" t="s">
        <v>177</v>
      </c>
      <c r="D303" s="29" t="str">
        <f>VLOOKUP(C303,'[10]Liste over stillingsbetegnelser'!$C$2:$E$53,3,FALSE)</f>
        <v>Projektledelse, Revit, AutoCad, tilsyn, byggeledelse, rådgivning, IT kundskaber</v>
      </c>
      <c r="E303" s="30" t="s">
        <v>443</v>
      </c>
      <c r="F303" s="30" t="s">
        <v>444</v>
      </c>
      <c r="G303" s="30" t="s">
        <v>438</v>
      </c>
      <c r="H303" s="30"/>
      <c r="I303" s="30"/>
      <c r="J303" s="30"/>
      <c r="K303" s="58" t="s">
        <v>445</v>
      </c>
      <c r="L303" s="48"/>
      <c r="M303" s="52" t="s">
        <v>1456</v>
      </c>
      <c r="N303" s="36" t="s">
        <v>17</v>
      </c>
      <c r="O303" s="37"/>
      <c r="P303" s="38"/>
    </row>
    <row r="304" spans="1:16" ht="45" customHeight="1" x14ac:dyDescent="0.2">
      <c r="A304" s="48" t="e">
        <f>VLOOKUP(C304,'Stillingsbetegnelser RAR H'!$A$2:$D$30,4,FALSE)</f>
        <v>#N/A</v>
      </c>
      <c r="B304" s="30" t="str">
        <f>VLOOKUP(C304,'[10]Liste over stillingsbetegnelser'!$C$2:$E$53,2,FALSE)</f>
        <v>Akademisk arbejde</v>
      </c>
      <c r="C304" s="30" t="s">
        <v>188</v>
      </c>
      <c r="D304" s="29" t="str">
        <f>VLOOKUP(C304,'[10]Liste over stillingsbetegnelser'!$C$2:$E$53,3,FALSE)</f>
        <v>Projektledelse, teknisk forståelse, IT kundskab, kvalitetssikring, AutoCad, koordineringsopgaver, dokumentation GMP</v>
      </c>
      <c r="E304" s="30" t="s">
        <v>447</v>
      </c>
      <c r="F304" s="30" t="s">
        <v>448</v>
      </c>
      <c r="G304" s="30" t="s">
        <v>449</v>
      </c>
      <c r="H304" s="30"/>
      <c r="I304" s="30">
        <v>11</v>
      </c>
      <c r="J304" s="30"/>
      <c r="K304" s="58" t="s">
        <v>450</v>
      </c>
      <c r="L304" s="48"/>
      <c r="M304" s="52" t="s">
        <v>1456</v>
      </c>
      <c r="N304" s="36" t="s">
        <v>17</v>
      </c>
      <c r="O304" s="37"/>
      <c r="P304" s="38"/>
    </row>
    <row r="305" spans="1:16" ht="45" customHeight="1" x14ac:dyDescent="0.2">
      <c r="A305" s="48" t="e">
        <f>VLOOKUP(C305,'Stillingsbetegnelser RAR H'!$A$2:$D$30,4,FALSE)</f>
        <v>#N/A</v>
      </c>
      <c r="B305" s="30" t="str">
        <f>VLOOKUP(C305,'[10]Liste over stillingsbetegnelser'!$C$2:$E$53,2,FALSE)</f>
        <v>Akademisk arbejde</v>
      </c>
      <c r="C305" s="30" t="s">
        <v>451</v>
      </c>
      <c r="D305" s="29" t="str">
        <f>VLOOKUP(C305,'[10]Liste over stillingsbetegnelser'!$C$2:$E$53,3,FALSE)</f>
        <v>GMP, kvalitetssikring, IT kundskab, SAP, CMC, support</v>
      </c>
      <c r="E305" s="30" t="s">
        <v>453</v>
      </c>
      <c r="F305" s="30" t="s">
        <v>441</v>
      </c>
      <c r="G305" s="30" t="s">
        <v>438</v>
      </c>
      <c r="H305" s="30"/>
      <c r="I305" s="30">
        <v>2</v>
      </c>
      <c r="J305" s="30"/>
      <c r="K305" s="58" t="s">
        <v>442</v>
      </c>
      <c r="L305" s="48"/>
      <c r="M305" s="52" t="s">
        <v>1456</v>
      </c>
      <c r="N305" s="36" t="s">
        <v>17</v>
      </c>
      <c r="O305" s="37"/>
      <c r="P305" s="38"/>
    </row>
    <row r="306" spans="1:16" ht="45" customHeight="1" x14ac:dyDescent="0.2">
      <c r="A306" s="48" t="e">
        <f>VLOOKUP(C306,'Stillingsbetegnelser RAR H'!$A$2:$D$30,4,FALSE)</f>
        <v>#N/A</v>
      </c>
      <c r="B306" s="30" t="str">
        <f>VLOOKUP(C306,'[10]Liste over stillingsbetegnelser'!$C$2:$E$53,2,FALSE)</f>
        <v>Akademisk arbejde</v>
      </c>
      <c r="C306" s="30" t="s">
        <v>451</v>
      </c>
      <c r="D306" s="29" t="str">
        <f>VLOOKUP(C306,'[10]Liste over stillingsbetegnelser'!$C$2:$E$53,3,FALSE)</f>
        <v>GMP, kvalitetssikring, IT kundskab, SAP, CMC, support</v>
      </c>
      <c r="E306" s="30" t="s">
        <v>454</v>
      </c>
      <c r="F306" s="30" t="s">
        <v>455</v>
      </c>
      <c r="G306" s="30" t="s">
        <v>438</v>
      </c>
      <c r="H306" s="30"/>
      <c r="I306" s="30">
        <v>2</v>
      </c>
      <c r="J306" s="30"/>
      <c r="K306" s="58" t="s">
        <v>456</v>
      </c>
      <c r="L306" s="48"/>
      <c r="M306" s="52" t="s">
        <v>1456</v>
      </c>
      <c r="N306" s="36" t="s">
        <v>17</v>
      </c>
      <c r="O306" s="37"/>
      <c r="P306" s="38"/>
    </row>
    <row r="307" spans="1:16" ht="45" customHeight="1" x14ac:dyDescent="0.2">
      <c r="A307" s="48" t="e">
        <f>VLOOKUP(C307,'Stillingsbetegnelser RAR H'!$A$2:$D$30,4,FALSE)</f>
        <v>#N/A</v>
      </c>
      <c r="B307" s="30" t="str">
        <f>VLOOKUP(C307,'[10]Liste over stillingsbetegnelser'!$C$2:$E$53,2,FALSE)</f>
        <v>Akademisk arbejde</v>
      </c>
      <c r="C307" s="30" t="s">
        <v>451</v>
      </c>
      <c r="D307" s="29" t="str">
        <f>VLOOKUP(C307,'[10]Liste over stillingsbetegnelser'!$C$2:$E$53,3,FALSE)</f>
        <v>GMP, kvalitetssikring, IT kundskab, SAP, CMC, support</v>
      </c>
      <c r="E307" s="30" t="s">
        <v>457</v>
      </c>
      <c r="F307" s="30" t="s">
        <v>458</v>
      </c>
      <c r="G307" s="30" t="s">
        <v>438</v>
      </c>
      <c r="H307" s="30"/>
      <c r="I307" s="30">
        <v>30</v>
      </c>
      <c r="J307" s="30"/>
      <c r="K307" s="58" t="s">
        <v>459</v>
      </c>
      <c r="L307" s="48"/>
      <c r="M307" s="52" t="s">
        <v>1456</v>
      </c>
      <c r="N307" s="36" t="s">
        <v>17</v>
      </c>
      <c r="O307" s="37"/>
      <c r="P307" s="38"/>
    </row>
    <row r="308" spans="1:16" ht="45" customHeight="1" x14ac:dyDescent="0.2">
      <c r="A308" s="48" t="e">
        <f>VLOOKUP(C308,'Stillingsbetegnelser RAR H'!$A$2:$D$30,4,FALSE)</f>
        <v>#N/A</v>
      </c>
      <c r="B308" s="30" t="str">
        <f>VLOOKUP(C308,'[10]Liste over stillingsbetegnelser'!$C$2:$E$53,2,FALSE)</f>
        <v>Akademisk arbejde</v>
      </c>
      <c r="C308" s="30" t="s">
        <v>460</v>
      </c>
      <c r="D308" s="29" t="str">
        <f>VLOOKUP(C308,'[10]Liste over stillingsbetegnelser'!$C$2:$E$53,3,FALSE)</f>
        <v>Rådgivning, sagsbehandling, GDPR, forvaltningsret, lovgivningsarbejde</v>
      </c>
      <c r="E308" s="30" t="s">
        <v>462</v>
      </c>
      <c r="F308" s="30" t="s">
        <v>462</v>
      </c>
      <c r="G308" s="30" t="s">
        <v>438</v>
      </c>
      <c r="H308" s="30"/>
      <c r="I308" s="30">
        <v>1</v>
      </c>
      <c r="J308" s="30"/>
      <c r="K308" s="58" t="s">
        <v>463</v>
      </c>
      <c r="L308" s="48"/>
      <c r="M308" s="52" t="s">
        <v>1456</v>
      </c>
      <c r="N308" s="36" t="s">
        <v>17</v>
      </c>
      <c r="O308" s="37"/>
      <c r="P308" s="38"/>
    </row>
    <row r="309" spans="1:16" ht="45" customHeight="1" x14ac:dyDescent="0.2">
      <c r="A309" s="48" t="e">
        <f>VLOOKUP(C309,'Stillingsbetegnelser RAR H'!$A$2:$D$30,4,FALSE)</f>
        <v>#N/A</v>
      </c>
      <c r="B309" s="30" t="str">
        <f>VLOOKUP(C309,'[10]Liste over stillingsbetegnelser'!$C$2:$E$53,2,FALSE)</f>
        <v>Akademisk arbejde</v>
      </c>
      <c r="C309" s="30" t="s">
        <v>460</v>
      </c>
      <c r="D309" s="29" t="str">
        <f>VLOOKUP(C309,'[10]Liste over stillingsbetegnelser'!$C$2:$E$53,3,FALSE)</f>
        <v>Rådgivning, sagsbehandling, GDPR, forvaltningsret, lovgivningsarbejde</v>
      </c>
      <c r="E309" s="30" t="s">
        <v>464</v>
      </c>
      <c r="F309" s="30" t="s">
        <v>465</v>
      </c>
      <c r="G309" s="30" t="s">
        <v>438</v>
      </c>
      <c r="H309" s="30"/>
      <c r="I309" s="30">
        <v>1</v>
      </c>
      <c r="J309" s="30"/>
      <c r="K309" s="58" t="s">
        <v>466</v>
      </c>
      <c r="L309" s="48"/>
      <c r="M309" s="52" t="s">
        <v>1456</v>
      </c>
      <c r="N309" s="36" t="s">
        <v>17</v>
      </c>
      <c r="O309" s="37"/>
      <c r="P309" s="38"/>
    </row>
    <row r="310" spans="1:16" ht="45" customHeight="1" x14ac:dyDescent="0.2">
      <c r="A310" s="48" t="e">
        <f>VLOOKUP(C310,'Stillingsbetegnelser RAR H'!$A$2:$D$30,4,FALSE)</f>
        <v>#N/A</v>
      </c>
      <c r="B310" s="30" t="str">
        <f>VLOOKUP(C310,'[10]Liste over stillingsbetegnelser'!$C$2:$E$53,2,FALSE)</f>
        <v>Akademisk arbejde</v>
      </c>
      <c r="C310" s="30" t="s">
        <v>467</v>
      </c>
      <c r="D310" s="29" t="str">
        <f>VLOOKUP(C310,'[10]Liste over stillingsbetegnelser'!$C$2:$E$53,3,FALSE)</f>
        <v>Kvalitetssikring, GMP, ISO 91, teknisk forståelse, IT kundskab, ISO, dokumentation, ISO 13485, kvalitetssystemer</v>
      </c>
      <c r="E310" s="30" t="s">
        <v>454</v>
      </c>
      <c r="F310" s="30" t="s">
        <v>455</v>
      </c>
      <c r="G310" s="30" t="s">
        <v>438</v>
      </c>
      <c r="H310" s="30"/>
      <c r="I310" s="30">
        <v>2</v>
      </c>
      <c r="J310" s="30"/>
      <c r="K310" s="58" t="s">
        <v>456</v>
      </c>
      <c r="L310" s="48"/>
      <c r="M310" s="52" t="s">
        <v>1456</v>
      </c>
      <c r="N310" s="36" t="s">
        <v>17</v>
      </c>
      <c r="O310" s="37"/>
      <c r="P310" s="38"/>
    </row>
    <row r="311" spans="1:16" ht="45" customHeight="1" x14ac:dyDescent="0.2">
      <c r="A311" s="48" t="e">
        <f>VLOOKUP(C311,'Stillingsbetegnelser RAR H'!$A$2:$D$30,4,FALSE)</f>
        <v>#N/A</v>
      </c>
      <c r="B311" s="30" t="str">
        <f>VLOOKUP(C311,'[10]Liste over stillingsbetegnelser'!$C$2:$E$53,2,FALSE)</f>
        <v>Akademisk arbejde</v>
      </c>
      <c r="C311" s="30" t="s">
        <v>467</v>
      </c>
      <c r="D311" s="29" t="str">
        <f>VLOOKUP(C311,'[10]Liste over stillingsbetegnelser'!$C$2:$E$53,3,FALSE)</f>
        <v>Kvalitetssikring, GMP, ISO 91, teknisk forståelse, IT kundskab, ISO, dokumentation, ISO 13485, kvalitetssystemer</v>
      </c>
      <c r="E311" s="30" t="s">
        <v>469</v>
      </c>
      <c r="F311" s="30" t="s">
        <v>470</v>
      </c>
      <c r="G311" s="30" t="s">
        <v>438</v>
      </c>
      <c r="H311" s="30"/>
      <c r="I311" s="30">
        <v>2</v>
      </c>
      <c r="J311" s="30"/>
      <c r="K311" s="58" t="s">
        <v>471</v>
      </c>
      <c r="L311" s="48"/>
      <c r="M311" s="52" t="s">
        <v>1456</v>
      </c>
      <c r="N311" s="36" t="s">
        <v>17</v>
      </c>
      <c r="O311" s="37"/>
      <c r="P311" s="38"/>
    </row>
    <row r="312" spans="1:16" ht="45" customHeight="1" x14ac:dyDescent="0.2">
      <c r="A312" s="48" t="e">
        <f>VLOOKUP(C312,'Stillingsbetegnelser RAR H'!$A$2:$D$30,4,FALSE)</f>
        <v>#N/A</v>
      </c>
      <c r="B312" s="30" t="str">
        <f>VLOOKUP(C312,'[10]Liste over stillingsbetegnelser'!$C$2:$E$53,2,FALSE)</f>
        <v>Akademisk arbejde</v>
      </c>
      <c r="C312" s="30" t="s">
        <v>467</v>
      </c>
      <c r="D312" s="29" t="str">
        <f>VLOOKUP(C312,'[10]Liste over stillingsbetegnelser'!$C$2:$E$53,3,FALSE)</f>
        <v>Kvalitetssikring, GMP, ISO 91, teknisk forståelse, IT kundskab, ISO, dokumentation, ISO 13485, kvalitetssystemer</v>
      </c>
      <c r="E312" s="30" t="s">
        <v>472</v>
      </c>
      <c r="F312" s="30" t="s">
        <v>472</v>
      </c>
      <c r="G312" s="30" t="s">
        <v>438</v>
      </c>
      <c r="H312" s="30"/>
      <c r="I312" s="30">
        <v>2</v>
      </c>
      <c r="J312" s="30"/>
      <c r="K312" s="58" t="s">
        <v>473</v>
      </c>
      <c r="L312" s="48"/>
      <c r="M312" s="52" t="s">
        <v>1456</v>
      </c>
      <c r="N312" s="36" t="s">
        <v>17</v>
      </c>
      <c r="O312" s="37"/>
      <c r="P312" s="38"/>
    </row>
    <row r="313" spans="1:16" ht="45" customHeight="1" x14ac:dyDescent="0.2">
      <c r="A313" s="48" t="e">
        <f>VLOOKUP(C313,'Stillingsbetegnelser RAR H'!$A$2:$D$30,4,FALSE)</f>
        <v>#N/A</v>
      </c>
      <c r="B313" s="49" t="s">
        <v>365</v>
      </c>
      <c r="C313" s="49" t="s">
        <v>630</v>
      </c>
      <c r="D313" s="50" t="s">
        <v>631</v>
      </c>
      <c r="E313" s="49" t="s">
        <v>1448</v>
      </c>
      <c r="F313" s="49" t="s">
        <v>1449</v>
      </c>
      <c r="G313" s="30" t="s">
        <v>438</v>
      </c>
      <c r="H313" s="49"/>
      <c r="I313" s="49">
        <v>4</v>
      </c>
      <c r="J313" s="30"/>
      <c r="K313" s="58" t="s">
        <v>1450</v>
      </c>
      <c r="L313" s="48"/>
      <c r="M313" s="52" t="s">
        <v>1456</v>
      </c>
      <c r="N313" s="36" t="s">
        <v>17</v>
      </c>
      <c r="O313" s="37"/>
      <c r="P313" s="38"/>
    </row>
    <row r="314" spans="1:16" ht="45" customHeight="1" x14ac:dyDescent="0.2">
      <c r="A314" s="48" t="e">
        <f>VLOOKUP(C314,'Stillingsbetegnelser RAR H'!$A$2:$D$30,4,FALSE)</f>
        <v>#N/A</v>
      </c>
      <c r="B314" s="49" t="s">
        <v>365</v>
      </c>
      <c r="C314" s="49" t="s">
        <v>630</v>
      </c>
      <c r="D314" s="50" t="s">
        <v>631</v>
      </c>
      <c r="E314" s="49" t="s">
        <v>1451</v>
      </c>
      <c r="F314" s="49" t="s">
        <v>1452</v>
      </c>
      <c r="G314" s="30" t="s">
        <v>438</v>
      </c>
      <c r="H314" s="49"/>
      <c r="I314" s="49">
        <v>50</v>
      </c>
      <c r="J314" s="30"/>
      <c r="K314" s="58" t="s">
        <v>1453</v>
      </c>
      <c r="L314" s="48"/>
      <c r="M314" s="52" t="s">
        <v>1456</v>
      </c>
      <c r="N314" s="36" t="s">
        <v>17</v>
      </c>
      <c r="O314" s="37"/>
      <c r="P314" s="38"/>
    </row>
    <row r="315" spans="1:16" ht="45" customHeight="1" x14ac:dyDescent="0.2">
      <c r="A315" s="48" t="e">
        <f>VLOOKUP(C315,'Stillingsbetegnelser RAR H'!$A$2:$D$30,4,FALSE)</f>
        <v>#N/A</v>
      </c>
      <c r="B315" s="49" t="s">
        <v>365</v>
      </c>
      <c r="C315" s="49" t="s">
        <v>630</v>
      </c>
      <c r="D315" s="50" t="s">
        <v>631</v>
      </c>
      <c r="E315" s="49" t="s">
        <v>1454</v>
      </c>
      <c r="F315" s="49" t="s">
        <v>1455</v>
      </c>
      <c r="G315" s="30" t="s">
        <v>438</v>
      </c>
      <c r="H315" s="49"/>
      <c r="I315" s="49">
        <v>60</v>
      </c>
      <c r="J315" s="30"/>
      <c r="K315" s="58" t="s">
        <v>1458</v>
      </c>
      <c r="L315" s="48"/>
      <c r="M315" s="52" t="s">
        <v>1456</v>
      </c>
      <c r="N315" s="36" t="s">
        <v>17</v>
      </c>
      <c r="O315" s="37"/>
      <c r="P315" s="38"/>
    </row>
    <row r="316" spans="1:16" ht="45" customHeight="1" x14ac:dyDescent="0.2">
      <c r="A316" s="48" t="e">
        <f>VLOOKUP(C316,'Stillingsbetegnelser RAR H'!$A$2:$D$30,4,FALSE)</f>
        <v>#N/A</v>
      </c>
      <c r="B316" s="91" t="s">
        <v>365</v>
      </c>
      <c r="C316" s="91" t="s">
        <v>221</v>
      </c>
      <c r="D316" s="92" t="s">
        <v>1462</v>
      </c>
      <c r="E316" s="93" t="s">
        <v>1463</v>
      </c>
      <c r="F316" s="91" t="s">
        <v>1464</v>
      </c>
      <c r="G316" s="91" t="s">
        <v>1465</v>
      </c>
      <c r="H316" s="91">
        <v>9781</v>
      </c>
      <c r="I316" s="91"/>
      <c r="J316" s="91">
        <v>10</v>
      </c>
      <c r="K316" s="94" t="s">
        <v>1466</v>
      </c>
      <c r="L316" s="48"/>
      <c r="M316" s="52" t="s">
        <v>1470</v>
      </c>
      <c r="N316" s="36" t="s">
        <v>17</v>
      </c>
      <c r="O316" s="37"/>
      <c r="P316" s="38"/>
    </row>
    <row r="317" spans="1:16" ht="45" customHeight="1" x14ac:dyDescent="0.2">
      <c r="A317" s="48" t="e">
        <f>VLOOKUP(C317,'Stillingsbetegnelser RAR H'!$A$2:$D$30,4,FALSE)</f>
        <v>#N/A</v>
      </c>
      <c r="B317" s="91" t="s">
        <v>365</v>
      </c>
      <c r="C317" s="91" t="s">
        <v>221</v>
      </c>
      <c r="D317" s="92" t="s">
        <v>1462</v>
      </c>
      <c r="E317" s="93" t="s">
        <v>1467</v>
      </c>
      <c r="F317" s="91" t="s">
        <v>1468</v>
      </c>
      <c r="G317" s="91" t="s">
        <v>1465</v>
      </c>
      <c r="H317" s="91">
        <v>39181</v>
      </c>
      <c r="I317" s="91"/>
      <c r="J317" s="91">
        <v>10</v>
      </c>
      <c r="K317" s="94" t="s">
        <v>1469</v>
      </c>
      <c r="L317" s="48"/>
      <c r="M317" s="52" t="s">
        <v>1470</v>
      </c>
      <c r="N317" s="36" t="s">
        <v>17</v>
      </c>
      <c r="O317" s="37"/>
      <c r="P317" s="38"/>
    </row>
    <row r="318" spans="1:16" ht="45" customHeight="1" x14ac:dyDescent="0.2">
      <c r="A318" s="48" t="e">
        <f>VLOOKUP(C318,'Stillingsbetegnelser RAR H'!$A$2:$D$30,4,FALSE)</f>
        <v>#N/A</v>
      </c>
      <c r="B318" s="49" t="s">
        <v>759</v>
      </c>
      <c r="C318" s="49" t="s">
        <v>332</v>
      </c>
      <c r="D318" s="50" t="s">
        <v>1398</v>
      </c>
      <c r="E318" s="49" t="s">
        <v>1471</v>
      </c>
      <c r="F318" s="49" t="s">
        <v>455</v>
      </c>
      <c r="G318" s="49" t="s">
        <v>127</v>
      </c>
      <c r="H318" s="49"/>
      <c r="I318" s="49">
        <v>2</v>
      </c>
      <c r="J318" s="49"/>
      <c r="K318" s="51" t="s">
        <v>1472</v>
      </c>
      <c r="L318" s="48"/>
      <c r="M318" s="52" t="s">
        <v>1483</v>
      </c>
      <c r="N318" s="36" t="s">
        <v>17</v>
      </c>
      <c r="O318" s="37"/>
      <c r="P318" s="38"/>
    </row>
    <row r="319" spans="1:16" ht="45" customHeight="1" x14ac:dyDescent="0.2">
      <c r="A319" s="48" t="e">
        <f>VLOOKUP(C319,'Stillingsbetegnelser RAR H'!$A$2:$D$30,4,FALSE)</f>
        <v>#N/A</v>
      </c>
      <c r="B319" s="49" t="s">
        <v>252</v>
      </c>
      <c r="C319" s="49" t="s">
        <v>771</v>
      </c>
      <c r="D319" s="50" t="s">
        <v>254</v>
      </c>
      <c r="E319" s="49" t="s">
        <v>1473</v>
      </c>
      <c r="F319" s="49" t="s">
        <v>1474</v>
      </c>
      <c r="G319" s="49" t="s">
        <v>438</v>
      </c>
      <c r="H319" s="49"/>
      <c r="I319" s="49">
        <v>30</v>
      </c>
      <c r="J319" s="49"/>
      <c r="K319" s="51" t="s">
        <v>1475</v>
      </c>
      <c r="L319" s="48"/>
      <c r="M319" s="52" t="s">
        <v>1483</v>
      </c>
      <c r="N319" s="36" t="s">
        <v>17</v>
      </c>
      <c r="O319" s="37"/>
      <c r="P319" s="38"/>
    </row>
    <row r="320" spans="1:16" ht="45" customHeight="1" x14ac:dyDescent="0.2">
      <c r="A320" s="48" t="e">
        <f>VLOOKUP(C320,'Stillingsbetegnelser RAR H'!$A$2:$D$30,4,FALSE)</f>
        <v>#N/A</v>
      </c>
      <c r="B320" s="49" t="s">
        <v>244</v>
      </c>
      <c r="C320" s="49" t="s">
        <v>266</v>
      </c>
      <c r="D320" s="50" t="s">
        <v>267</v>
      </c>
      <c r="E320" s="49" t="s">
        <v>1476</v>
      </c>
      <c r="F320" s="49" t="s">
        <v>1477</v>
      </c>
      <c r="G320" s="49" t="s">
        <v>438</v>
      </c>
      <c r="H320" s="49"/>
      <c r="I320" s="49">
        <v>30</v>
      </c>
      <c r="J320" s="49"/>
      <c r="K320" s="51" t="s">
        <v>423</v>
      </c>
      <c r="L320" s="48"/>
      <c r="M320" s="52" t="s">
        <v>1483</v>
      </c>
      <c r="N320" s="36" t="s">
        <v>17</v>
      </c>
      <c r="O320" s="37"/>
      <c r="P320" s="38"/>
    </row>
    <row r="321" spans="1:16" ht="45" customHeight="1" x14ac:dyDescent="0.2">
      <c r="A321" s="48" t="e">
        <f>VLOOKUP(C321,'Stillingsbetegnelser RAR H'!$A$2:$D$30,4,FALSE)</f>
        <v>#N/A</v>
      </c>
      <c r="B321" s="49" t="s">
        <v>480</v>
      </c>
      <c r="C321" s="49" t="s">
        <v>327</v>
      </c>
      <c r="D321" s="50" t="s">
        <v>1362</v>
      </c>
      <c r="E321" s="49" t="s">
        <v>1478</v>
      </c>
      <c r="F321" s="49" t="s">
        <v>327</v>
      </c>
      <c r="G321" s="49" t="s">
        <v>127</v>
      </c>
      <c r="H321" s="49"/>
      <c r="I321" s="49">
        <v>30</v>
      </c>
      <c r="J321" s="49"/>
      <c r="K321" s="51" t="s">
        <v>1140</v>
      </c>
      <c r="L321" s="48"/>
      <c r="M321" s="52" t="s">
        <v>1483</v>
      </c>
      <c r="N321" s="36" t="s">
        <v>17</v>
      </c>
      <c r="O321" s="37"/>
      <c r="P321" s="38"/>
    </row>
    <row r="322" spans="1:16" ht="45" customHeight="1" x14ac:dyDescent="0.2">
      <c r="A322" s="48" t="e">
        <f>VLOOKUP(C322,'Stillingsbetegnelser RAR H'!$A$2:$D$30,4,FALSE)</f>
        <v>#N/A</v>
      </c>
      <c r="B322" s="49" t="s">
        <v>365</v>
      </c>
      <c r="C322" s="49" t="s">
        <v>451</v>
      </c>
      <c r="D322" s="50" t="s">
        <v>452</v>
      </c>
      <c r="E322" s="49" t="s">
        <v>574</v>
      </c>
      <c r="F322" s="49" t="s">
        <v>1479</v>
      </c>
      <c r="G322" s="49" t="s">
        <v>127</v>
      </c>
      <c r="H322" s="49"/>
      <c r="I322" s="49">
        <v>30</v>
      </c>
      <c r="J322" s="49"/>
      <c r="K322" s="51" t="s">
        <v>1480</v>
      </c>
      <c r="L322" s="48"/>
      <c r="M322" s="52" t="s">
        <v>1483</v>
      </c>
      <c r="N322" s="36" t="s">
        <v>17</v>
      </c>
      <c r="O322" s="37"/>
      <c r="P322" s="38" t="s">
        <v>1484</v>
      </c>
    </row>
    <row r="323" spans="1:16" ht="45" customHeight="1" x14ac:dyDescent="0.2">
      <c r="A323" s="48" t="e">
        <f>VLOOKUP(C323,'Stillingsbetegnelser RAR H'!$A$2:$D$30,4,FALSE)</f>
        <v>#N/A</v>
      </c>
      <c r="B323" s="49" t="s">
        <v>759</v>
      </c>
      <c r="C323" s="49" t="s">
        <v>332</v>
      </c>
      <c r="D323" s="50" t="s">
        <v>1398</v>
      </c>
      <c r="E323" s="49" t="s">
        <v>454</v>
      </c>
      <c r="F323" s="49" t="s">
        <v>1481</v>
      </c>
      <c r="G323" s="49" t="s">
        <v>127</v>
      </c>
      <c r="H323" s="49"/>
      <c r="I323" s="49">
        <v>2</v>
      </c>
      <c r="J323" s="49"/>
      <c r="K323" s="51" t="s">
        <v>1482</v>
      </c>
      <c r="L323" s="48"/>
      <c r="M323" s="52" t="s">
        <v>1483</v>
      </c>
      <c r="N323" s="36" t="s">
        <v>17</v>
      </c>
      <c r="O323" s="37"/>
      <c r="P323" s="38"/>
    </row>
    <row r="324" spans="1:16" ht="45" customHeight="1" x14ac:dyDescent="0.2">
      <c r="A324" s="48" t="e">
        <f>VLOOKUP(C324,'Stillingsbetegnelser RAR H'!$A$2:$D$30,4,FALSE)</f>
        <v>#N/A</v>
      </c>
      <c r="B324" s="33" t="s">
        <v>365</v>
      </c>
      <c r="C324" s="33" t="s">
        <v>147</v>
      </c>
      <c r="D324" s="66"/>
      <c r="E324" s="66"/>
      <c r="F324" s="34" t="s">
        <v>1490</v>
      </c>
      <c r="G324" s="33" t="s">
        <v>27</v>
      </c>
      <c r="H324" s="35">
        <v>49891</v>
      </c>
      <c r="I324" s="33">
        <v>2</v>
      </c>
      <c r="J324" s="48"/>
      <c r="K324" s="71"/>
      <c r="L324" s="48"/>
      <c r="M324" s="52" t="s">
        <v>1501</v>
      </c>
      <c r="N324" s="36" t="s">
        <v>17</v>
      </c>
      <c r="O324" s="37"/>
      <c r="P324" s="38"/>
    </row>
    <row r="325" spans="1:16" ht="45" customHeight="1" x14ac:dyDescent="0.2">
      <c r="A325" s="48" t="e">
        <f>VLOOKUP(C325,'Stillingsbetegnelser RAR H'!$A$2:$D$30,4,FALSE)</f>
        <v>#N/A</v>
      </c>
      <c r="B325" s="33" t="s">
        <v>365</v>
      </c>
      <c r="C325" s="33" t="s">
        <v>147</v>
      </c>
      <c r="D325" s="66"/>
      <c r="E325" s="66"/>
      <c r="F325" s="34" t="s">
        <v>1491</v>
      </c>
      <c r="G325" s="33" t="s">
        <v>27</v>
      </c>
      <c r="H325" s="35">
        <v>49683</v>
      </c>
      <c r="I325" s="33">
        <v>2</v>
      </c>
      <c r="J325" s="48"/>
      <c r="K325" s="71"/>
      <c r="L325" s="48"/>
      <c r="M325" s="52" t="s">
        <v>1501</v>
      </c>
      <c r="N325" s="36" t="s">
        <v>17</v>
      </c>
      <c r="O325" s="37"/>
      <c r="P325" s="38"/>
    </row>
    <row r="326" spans="1:16" ht="45" customHeight="1" x14ac:dyDescent="0.2">
      <c r="A326" s="48" t="e">
        <f>VLOOKUP(C326,'Stillingsbetegnelser RAR H'!$A$2:$D$30,4,FALSE)</f>
        <v>#N/A</v>
      </c>
      <c r="B326" s="33" t="s">
        <v>365</v>
      </c>
      <c r="C326" s="33" t="s">
        <v>147</v>
      </c>
      <c r="D326" s="66"/>
      <c r="E326" s="66"/>
      <c r="F326" s="34" t="s">
        <v>1492</v>
      </c>
      <c r="G326" s="33" t="s">
        <v>27</v>
      </c>
      <c r="H326" s="35">
        <v>49893</v>
      </c>
      <c r="I326" s="33">
        <v>2</v>
      </c>
      <c r="J326" s="48"/>
      <c r="K326" s="71"/>
      <c r="L326" s="48"/>
      <c r="M326" s="52" t="s">
        <v>1501</v>
      </c>
      <c r="N326" s="36" t="s">
        <v>17</v>
      </c>
      <c r="O326" s="37"/>
      <c r="P326" s="38"/>
    </row>
    <row r="327" spans="1:16" ht="45" customHeight="1" x14ac:dyDescent="0.2">
      <c r="A327" s="48" t="e">
        <f>VLOOKUP(C327,'Stillingsbetegnelser RAR H'!$A$2:$D$30,4,FALSE)</f>
        <v>#N/A</v>
      </c>
      <c r="B327" s="33" t="s">
        <v>365</v>
      </c>
      <c r="C327" s="33" t="s">
        <v>147</v>
      </c>
      <c r="D327" s="66"/>
      <c r="E327" s="66"/>
      <c r="F327" s="34" t="s">
        <v>693</v>
      </c>
      <c r="G327" s="33" t="s">
        <v>27</v>
      </c>
      <c r="H327" s="35">
        <v>49785</v>
      </c>
      <c r="I327" s="33">
        <v>2</v>
      </c>
      <c r="J327" s="48"/>
      <c r="K327" s="71"/>
      <c r="L327" s="48"/>
      <c r="M327" s="52" t="s">
        <v>1501</v>
      </c>
      <c r="N327" s="36" t="s">
        <v>17</v>
      </c>
      <c r="O327" s="37"/>
      <c r="P327" s="38"/>
    </row>
    <row r="328" spans="1:16" ht="45" customHeight="1" x14ac:dyDescent="0.2">
      <c r="A328" s="48" t="e">
        <f>VLOOKUP(C328,'Stillingsbetegnelser RAR H'!$A$2:$D$30,4,FALSE)</f>
        <v>#N/A</v>
      </c>
      <c r="B328" s="33" t="s">
        <v>365</v>
      </c>
      <c r="C328" s="33" t="s">
        <v>147</v>
      </c>
      <c r="D328" s="66"/>
      <c r="E328" s="66"/>
      <c r="F328" s="34" t="s">
        <v>1493</v>
      </c>
      <c r="G328" s="33" t="s">
        <v>27</v>
      </c>
      <c r="H328" s="35">
        <v>49990</v>
      </c>
      <c r="I328" s="33">
        <v>2</v>
      </c>
      <c r="J328" s="48"/>
      <c r="K328" s="71"/>
      <c r="L328" s="48"/>
      <c r="M328" s="52" t="s">
        <v>1501</v>
      </c>
      <c r="N328" s="36" t="s">
        <v>17</v>
      </c>
      <c r="O328" s="37"/>
      <c r="P328" s="38"/>
    </row>
    <row r="329" spans="1:16" ht="45" customHeight="1" x14ac:dyDescent="0.2">
      <c r="A329" s="48" t="e">
        <f>VLOOKUP(C329,'Stillingsbetegnelser RAR H'!$A$2:$D$30,4,FALSE)</f>
        <v>#N/A</v>
      </c>
      <c r="B329" s="33" t="s">
        <v>365</v>
      </c>
      <c r="C329" s="33" t="s">
        <v>147</v>
      </c>
      <c r="D329" s="66"/>
      <c r="E329" s="66"/>
      <c r="F329" s="34" t="s">
        <v>1494</v>
      </c>
      <c r="G329" s="33" t="s">
        <v>27</v>
      </c>
      <c r="H329" s="35">
        <v>21058</v>
      </c>
      <c r="I329" s="33">
        <v>1</v>
      </c>
      <c r="J329" s="48"/>
      <c r="K329" s="71"/>
      <c r="L329" s="48"/>
      <c r="M329" s="52" t="s">
        <v>1501</v>
      </c>
      <c r="N329" s="36" t="s">
        <v>17</v>
      </c>
      <c r="O329" s="37"/>
      <c r="P329" s="38"/>
    </row>
    <row r="330" spans="1:16" ht="45" customHeight="1" x14ac:dyDescent="0.2">
      <c r="A330" s="48" t="e">
        <f>VLOOKUP(C330,'Stillingsbetegnelser RAR H'!$A$2:$D$30,4,FALSE)</f>
        <v>#N/A</v>
      </c>
      <c r="B330" s="33" t="s">
        <v>365</v>
      </c>
      <c r="C330" s="33" t="s">
        <v>147</v>
      </c>
      <c r="D330" s="66"/>
      <c r="E330" s="66"/>
      <c r="F330" s="34" t="s">
        <v>1495</v>
      </c>
      <c r="G330" s="33" t="s">
        <v>27</v>
      </c>
      <c r="H330" s="35">
        <v>20925</v>
      </c>
      <c r="I330" s="33">
        <v>2</v>
      </c>
      <c r="J330" s="48"/>
      <c r="K330" s="71"/>
      <c r="L330" s="48"/>
      <c r="M330" s="52" t="s">
        <v>1501</v>
      </c>
      <c r="N330" s="36" t="s">
        <v>17</v>
      </c>
      <c r="O330" s="37"/>
      <c r="P330" s="38"/>
    </row>
    <row r="331" spans="1:16" ht="45" customHeight="1" x14ac:dyDescent="0.2">
      <c r="A331" s="48" t="e">
        <f>VLOOKUP(C331,'Stillingsbetegnelser RAR H'!$A$2:$D$30,4,FALSE)</f>
        <v>#N/A</v>
      </c>
      <c r="B331" s="33" t="s">
        <v>365</v>
      </c>
      <c r="C331" s="33" t="s">
        <v>147</v>
      </c>
      <c r="D331" s="66"/>
      <c r="E331" s="66"/>
      <c r="F331" s="34" t="s">
        <v>1496</v>
      </c>
      <c r="G331" s="33" t="s">
        <v>27</v>
      </c>
      <c r="H331" s="35">
        <v>20971</v>
      </c>
      <c r="I331" s="33">
        <v>2</v>
      </c>
      <c r="J331" s="48"/>
      <c r="K331" s="71"/>
      <c r="L331" s="48"/>
      <c r="M331" s="52" t="s">
        <v>1501</v>
      </c>
      <c r="N331" s="36" t="s">
        <v>17</v>
      </c>
      <c r="O331" s="37"/>
      <c r="P331" s="38"/>
    </row>
    <row r="332" spans="1:16" ht="45" customHeight="1" x14ac:dyDescent="0.2">
      <c r="A332" s="48" t="e">
        <f>VLOOKUP(C332,'Stillingsbetegnelser RAR H'!$A$2:$D$30,4,FALSE)</f>
        <v>#N/A</v>
      </c>
      <c r="B332" s="33" t="s">
        <v>365</v>
      </c>
      <c r="C332" s="33" t="s">
        <v>147</v>
      </c>
      <c r="D332" s="66"/>
      <c r="E332" s="66"/>
      <c r="F332" s="34" t="s">
        <v>1497</v>
      </c>
      <c r="G332" s="33" t="s">
        <v>27</v>
      </c>
      <c r="H332" s="35">
        <v>43572</v>
      </c>
      <c r="I332" s="33">
        <v>3</v>
      </c>
      <c r="J332" s="48"/>
      <c r="K332" s="71"/>
      <c r="L332" s="48"/>
      <c r="M332" s="52" t="s">
        <v>1501</v>
      </c>
      <c r="N332" s="36" t="s">
        <v>17</v>
      </c>
      <c r="O332" s="37"/>
      <c r="P332" s="38"/>
    </row>
    <row r="333" spans="1:16" ht="45" customHeight="1" x14ac:dyDescent="0.2">
      <c r="A333" s="48" t="e">
        <f>VLOOKUP(C333,'Stillingsbetegnelser RAR H'!$A$2:$D$30,4,FALSE)</f>
        <v>#N/A</v>
      </c>
      <c r="B333" s="33" t="s">
        <v>365</v>
      </c>
      <c r="C333" s="33" t="s">
        <v>147</v>
      </c>
      <c r="D333" s="66"/>
      <c r="E333" s="66"/>
      <c r="F333" s="34" t="s">
        <v>1263</v>
      </c>
      <c r="G333" s="33" t="s">
        <v>27</v>
      </c>
      <c r="H333" s="35">
        <v>49445</v>
      </c>
      <c r="I333" s="33">
        <v>3</v>
      </c>
      <c r="J333" s="48"/>
      <c r="K333" s="71"/>
      <c r="L333" s="48"/>
      <c r="M333" s="52" t="s">
        <v>1501</v>
      </c>
      <c r="N333" s="36" t="s">
        <v>17</v>
      </c>
      <c r="O333" s="37"/>
      <c r="P333" s="38"/>
    </row>
    <row r="334" spans="1:16" ht="45" customHeight="1" x14ac:dyDescent="0.2">
      <c r="A334" s="48" t="e">
        <f>VLOOKUP(C334,'Stillingsbetegnelser RAR H'!$A$2:$D$30,4,FALSE)</f>
        <v>#N/A</v>
      </c>
      <c r="B334" s="33" t="s">
        <v>365</v>
      </c>
      <c r="C334" s="33" t="s">
        <v>147</v>
      </c>
      <c r="D334" s="66"/>
      <c r="E334" s="66"/>
      <c r="F334" s="34" t="s">
        <v>639</v>
      </c>
      <c r="G334" s="33" t="s">
        <v>27</v>
      </c>
      <c r="H334" s="35">
        <v>45987</v>
      </c>
      <c r="I334" s="33">
        <v>2</v>
      </c>
      <c r="J334" s="48"/>
      <c r="K334" s="71"/>
      <c r="L334" s="48"/>
      <c r="M334" s="52" t="s">
        <v>1501</v>
      </c>
      <c r="N334" s="36" t="s">
        <v>17</v>
      </c>
      <c r="O334" s="37"/>
      <c r="P334" s="38"/>
    </row>
    <row r="335" spans="1:16" ht="45" customHeight="1" x14ac:dyDescent="0.2">
      <c r="A335" s="48" t="e">
        <f>VLOOKUP(C335,'Stillingsbetegnelser RAR H'!$A$2:$D$30,4,FALSE)</f>
        <v>#N/A</v>
      </c>
      <c r="B335" s="33" t="s">
        <v>365</v>
      </c>
      <c r="C335" s="33" t="s">
        <v>147</v>
      </c>
      <c r="D335" s="66"/>
      <c r="E335" s="66"/>
      <c r="F335" s="34" t="s">
        <v>1498</v>
      </c>
      <c r="G335" s="33" t="s">
        <v>27</v>
      </c>
      <c r="H335" s="35">
        <v>21096</v>
      </c>
      <c r="I335" s="33">
        <v>2</v>
      </c>
      <c r="J335" s="48"/>
      <c r="K335" s="71"/>
      <c r="L335" s="48"/>
      <c r="M335" s="52" t="s">
        <v>1501</v>
      </c>
      <c r="N335" s="36" t="s">
        <v>17</v>
      </c>
      <c r="O335" s="37"/>
      <c r="P335" s="38"/>
    </row>
    <row r="336" spans="1:16" ht="45" customHeight="1" x14ac:dyDescent="0.2">
      <c r="A336" s="48" t="e">
        <f>VLOOKUP(C336,'Stillingsbetegnelser RAR H'!$A$2:$D$30,4,FALSE)</f>
        <v>#N/A</v>
      </c>
      <c r="B336" s="33" t="s">
        <v>365</v>
      </c>
      <c r="C336" s="33" t="s">
        <v>147</v>
      </c>
      <c r="D336" s="66"/>
      <c r="E336" s="66"/>
      <c r="F336" s="34" t="s">
        <v>1499</v>
      </c>
      <c r="G336" s="33" t="s">
        <v>27</v>
      </c>
      <c r="H336" s="35">
        <v>21097</v>
      </c>
      <c r="I336" s="33">
        <v>2</v>
      </c>
      <c r="J336" s="48"/>
      <c r="K336" s="71"/>
      <c r="L336" s="48"/>
      <c r="M336" s="52" t="s">
        <v>1501</v>
      </c>
      <c r="N336" s="36" t="s">
        <v>17</v>
      </c>
      <c r="O336" s="37"/>
      <c r="P336" s="38"/>
    </row>
    <row r="337" spans="1:16" ht="45" customHeight="1" x14ac:dyDescent="0.2">
      <c r="A337" s="48" t="e">
        <f>VLOOKUP(C337,'Stillingsbetegnelser RAR H'!$A$2:$D$30,4,FALSE)</f>
        <v>#N/A</v>
      </c>
      <c r="B337" s="33" t="s">
        <v>365</v>
      </c>
      <c r="C337" s="33" t="s">
        <v>147</v>
      </c>
      <c r="D337" s="66"/>
      <c r="E337" s="66"/>
      <c r="F337" s="34" t="s">
        <v>1500</v>
      </c>
      <c r="G337" s="33" t="s">
        <v>27</v>
      </c>
      <c r="H337" s="35">
        <v>49731</v>
      </c>
      <c r="I337" s="33">
        <v>3</v>
      </c>
      <c r="J337" s="48"/>
      <c r="K337" s="71"/>
      <c r="L337" s="48"/>
      <c r="M337" s="52" t="s">
        <v>1501</v>
      </c>
      <c r="N337" s="36" t="s">
        <v>17</v>
      </c>
      <c r="O337" s="37"/>
      <c r="P337" s="38"/>
    </row>
    <row r="338" spans="1:16" ht="45" customHeight="1" x14ac:dyDescent="0.2">
      <c r="A338" s="12" t="e">
        <f>VLOOKUP(C338,'Stillingsbetegnelser RAR H'!$A$2:$D$30,4,FALSE)</f>
        <v>#N/A</v>
      </c>
      <c r="B338" s="146" t="str">
        <f>VLOOKUP(C338,'[11]Liste over stillingsbetegnelser'!$C$2:$E$53,2,FALSE)</f>
        <v>Salg, indkøb og markedsføring</v>
      </c>
      <c r="C338" s="147" t="s">
        <v>1308</v>
      </c>
      <c r="D338" s="148" t="str">
        <f>VLOOKUP(C338,'[11]Liste over stillingsbetegnelser'!$C$2:$E$53,3,FALSE)</f>
        <v>Salg, kundeservice,mødebooking, IT kundskab, rådgivning</v>
      </c>
      <c r="E338" s="149" t="s">
        <v>1504</v>
      </c>
      <c r="F338" s="150" t="s">
        <v>1505</v>
      </c>
      <c r="G338" s="150" t="s">
        <v>127</v>
      </c>
      <c r="H338" s="150"/>
      <c r="I338" s="149">
        <v>29</v>
      </c>
      <c r="J338" s="149"/>
      <c r="K338" s="150" t="s">
        <v>1506</v>
      </c>
      <c r="L338" s="12"/>
      <c r="M338" s="160" t="s">
        <v>1548</v>
      </c>
      <c r="N338" s="12" t="s">
        <v>17</v>
      </c>
      <c r="O338" s="11"/>
      <c r="P338" s="13" t="s">
        <v>478</v>
      </c>
    </row>
    <row r="339" spans="1:16" ht="45" customHeight="1" x14ac:dyDescent="0.2">
      <c r="A339" s="12" t="e">
        <f>VLOOKUP(C339,'Stillingsbetegnelser RAR H'!$A$2:$D$30,4,FALSE)</f>
        <v>#N/A</v>
      </c>
      <c r="B339" s="146" t="str">
        <f>VLOOKUP(C339,'[11]Liste over stillingsbetegnelser'!$C$2:$E$53,2,FALSE)</f>
        <v>Salg, indkøb og markedsføring</v>
      </c>
      <c r="C339" s="147" t="s">
        <v>1308</v>
      </c>
      <c r="D339" s="148" t="str">
        <f>VLOOKUP(C339,'[11]Liste over stillingsbetegnelser'!$C$2:$E$53,3,FALSE)</f>
        <v>Salg, kundeservice,mødebooking, IT kundskab, rådgivning</v>
      </c>
      <c r="E339" s="149" t="s">
        <v>1504</v>
      </c>
      <c r="F339" s="149" t="s">
        <v>1507</v>
      </c>
      <c r="G339" s="149" t="s">
        <v>127</v>
      </c>
      <c r="H339" s="149"/>
      <c r="I339" s="149">
        <v>30</v>
      </c>
      <c r="J339" s="149"/>
      <c r="K339" s="151" t="s">
        <v>1508</v>
      </c>
      <c r="L339" s="12"/>
      <c r="M339" s="160" t="s">
        <v>1548</v>
      </c>
      <c r="N339" s="12" t="s">
        <v>17</v>
      </c>
      <c r="O339" s="11"/>
      <c r="P339" s="13"/>
    </row>
    <row r="340" spans="1:16" ht="45" customHeight="1" x14ac:dyDescent="0.2">
      <c r="A340" s="12" t="e">
        <f>VLOOKUP(C340,'Stillingsbetegnelser RAR H'!$A$2:$D$30,4,FALSE)</f>
        <v>#N/A</v>
      </c>
      <c r="B340" s="146" t="str">
        <f>VLOOKUP(C340,'[11]Liste over stillingsbetegnelser'!$C$2:$E$53,2,FALSE)</f>
        <v>Rengøring, ejendomsservice og renovation</v>
      </c>
      <c r="C340" s="147" t="s">
        <v>327</v>
      </c>
      <c r="D340" s="148" t="str">
        <f>VLOOKUP(C340,'[11]Liste over stillingsbetegnelser'!$C$2:$E$53,3,FALSE)</f>
        <v>Bogføring, udarbejdelse af kontrakter og regnskaber, administrativt arbejde, IT kundskab</v>
      </c>
      <c r="E340" s="152" t="s">
        <v>328</v>
      </c>
      <c r="F340" s="149" t="s">
        <v>156</v>
      </c>
      <c r="G340" s="149" t="s">
        <v>127</v>
      </c>
      <c r="H340" s="149"/>
      <c r="I340" s="149">
        <v>30</v>
      </c>
      <c r="J340" s="149"/>
      <c r="K340" s="153" t="s">
        <v>157</v>
      </c>
      <c r="L340" s="12"/>
      <c r="M340" s="160" t="s">
        <v>1548</v>
      </c>
      <c r="N340" s="12" t="s">
        <v>17</v>
      </c>
      <c r="O340" s="11"/>
      <c r="P340" s="13"/>
    </row>
    <row r="341" spans="1:16" ht="45" customHeight="1" x14ac:dyDescent="0.2">
      <c r="A341" s="12" t="e">
        <f>VLOOKUP(C341,'Stillingsbetegnelser RAR H'!$A$2:$D$30,4,FALSE)</f>
        <v>#N/A</v>
      </c>
      <c r="B341" s="146" t="str">
        <f>VLOOKUP(C341,'[11]Liste over stillingsbetegnelser'!$C$2:$E$53,2,FALSE)</f>
        <v>Rengøring, ejendomsservice og renovation</v>
      </c>
      <c r="C341" s="147" t="s">
        <v>327</v>
      </c>
      <c r="D341" s="148" t="str">
        <f>VLOOKUP(C341,'[11]Liste over stillingsbetegnelser'!$C$2:$E$53,3,FALSE)</f>
        <v>Bogføring, udarbejdelse af kontrakter og regnskaber, administrativt arbejde, IT kundskab</v>
      </c>
      <c r="E341" s="154" t="s">
        <v>1509</v>
      </c>
      <c r="F341" s="149" t="s">
        <v>158</v>
      </c>
      <c r="G341" s="149" t="s">
        <v>127</v>
      </c>
      <c r="H341" s="149"/>
      <c r="I341" s="149">
        <v>30</v>
      </c>
      <c r="J341" s="149"/>
      <c r="K341" s="153" t="s">
        <v>159</v>
      </c>
      <c r="L341" s="12"/>
      <c r="M341" s="160" t="s">
        <v>1548</v>
      </c>
      <c r="N341" s="12" t="s">
        <v>17</v>
      </c>
      <c r="O341" s="11"/>
      <c r="P341" s="13"/>
    </row>
    <row r="342" spans="1:16" ht="45" customHeight="1" x14ac:dyDescent="0.2">
      <c r="A342" s="12" t="e">
        <f>VLOOKUP(C342,'Stillingsbetegnelser RAR H'!$A$2:$D$30,4,FALSE)</f>
        <v>#N/A</v>
      </c>
      <c r="B342" s="146" t="str">
        <f>VLOOKUP(C342,'[11]Liste over stillingsbetegnelser'!$C$2:$E$53,2,FALSE)</f>
        <v>Rengøring, ejendomsservice og renovation</v>
      </c>
      <c r="C342" s="147" t="s">
        <v>327</v>
      </c>
      <c r="D342" s="148" t="str">
        <f>VLOOKUP(C342,'[11]Liste over stillingsbetegnelser'!$C$2:$E$53,3,FALSE)</f>
        <v>Bogføring, udarbejdelse af kontrakter og regnskaber, administrativt arbejde, IT kundskab</v>
      </c>
      <c r="E342" s="154" t="s">
        <v>329</v>
      </c>
      <c r="F342" s="149" t="s">
        <v>330</v>
      </c>
      <c r="G342" s="149" t="s">
        <v>127</v>
      </c>
      <c r="H342" s="149"/>
      <c r="I342" s="149">
        <v>30</v>
      </c>
      <c r="J342" s="149"/>
      <c r="K342" s="153" t="s">
        <v>331</v>
      </c>
      <c r="L342" s="12"/>
      <c r="M342" s="160" t="s">
        <v>1548</v>
      </c>
      <c r="N342" s="12" t="s">
        <v>17</v>
      </c>
      <c r="O342" s="11"/>
      <c r="P342" s="13"/>
    </row>
    <row r="343" spans="1:16" ht="45" customHeight="1" x14ac:dyDescent="0.2">
      <c r="A343" s="12" t="e">
        <f>VLOOKUP(C343,'Stillingsbetegnelser RAR H'!$A$2:$D$30,4,FALSE)</f>
        <v>#N/A</v>
      </c>
      <c r="B343" s="146" t="str">
        <f>VLOOKUP(C343,'[11]Liste over stillingsbetegnelser'!$C$2:$E$53,2,FALSE)</f>
        <v>Industriel produktion</v>
      </c>
      <c r="C343" s="147" t="s">
        <v>332</v>
      </c>
      <c r="D343" s="148" t="str">
        <f>VLOOKUP(C343,'[11]Liste over stillingsbetegnelser'!$C$2:$E$53,3,FALSE)</f>
        <v xml:space="preserve">Gaffeltruck B, teknisk forståelse, betjening af maskiner GMP, kvalitetssikring, CNC maskiner, </v>
      </c>
      <c r="E343" s="155" t="s">
        <v>333</v>
      </c>
      <c r="F343" s="149" t="s">
        <v>169</v>
      </c>
      <c r="G343" s="149" t="s">
        <v>127</v>
      </c>
      <c r="H343" s="149"/>
      <c r="I343" s="149">
        <v>30</v>
      </c>
      <c r="J343" s="149"/>
      <c r="K343" s="153" t="s">
        <v>170</v>
      </c>
      <c r="L343" s="12"/>
      <c r="M343" s="160" t="s">
        <v>1548</v>
      </c>
      <c r="N343" s="12" t="s">
        <v>17</v>
      </c>
      <c r="O343" s="11"/>
      <c r="P343" s="13"/>
    </row>
    <row r="344" spans="1:16" ht="45" customHeight="1" x14ac:dyDescent="0.2">
      <c r="A344" s="12" t="e">
        <f>VLOOKUP(C344,'Stillingsbetegnelser RAR H'!$A$2:$D$30,4,FALSE)</f>
        <v>#N/A</v>
      </c>
      <c r="B344" s="146" t="str">
        <f>VLOOKUP(C344,'[11]Liste over stillingsbetegnelser'!$C$2:$E$53,2,FALSE)</f>
        <v>It og teleteknik</v>
      </c>
      <c r="C344" s="147" t="s">
        <v>201</v>
      </c>
      <c r="D344" s="148" t="str">
        <f>VLOOKUP(C344,'[11]Liste over stillingsbetegnelser'!$C$2:$E$53,3,FALSE)</f>
        <v>Teknsik forståelse, IT kundskaber, forretningsorienteret, projektledelse, SQL, support</v>
      </c>
      <c r="E344" s="156" t="s">
        <v>1510</v>
      </c>
      <c r="F344" s="156" t="s">
        <v>138</v>
      </c>
      <c r="G344" s="149" t="s">
        <v>127</v>
      </c>
      <c r="H344" s="149"/>
      <c r="I344" s="149">
        <v>30</v>
      </c>
      <c r="J344" s="149"/>
      <c r="K344" s="153" t="s">
        <v>139</v>
      </c>
      <c r="L344" s="12"/>
      <c r="M344" s="160" t="s">
        <v>1548</v>
      </c>
      <c r="N344" s="12" t="s">
        <v>17</v>
      </c>
      <c r="O344" s="11"/>
      <c r="P344" s="13"/>
    </row>
    <row r="345" spans="1:16" ht="45" customHeight="1" x14ac:dyDescent="0.2">
      <c r="A345" s="12" t="e">
        <f>VLOOKUP(C345,'Stillingsbetegnelser RAR H'!$A$2:$D$30,4,FALSE)</f>
        <v>#N/A</v>
      </c>
      <c r="B345" s="146" t="str">
        <f>VLOOKUP(C345,'[11]Liste over stillingsbetegnelser'!$C$2:$E$53,2,FALSE)</f>
        <v>It og teleteknik</v>
      </c>
      <c r="C345" s="147" t="s">
        <v>201</v>
      </c>
      <c r="D345" s="148" t="str">
        <f>VLOOKUP(C345,'[11]Liste over stillingsbetegnelser'!$C$2:$E$53,3,FALSE)</f>
        <v>Teknsik forståelse, IT kundskaber, forretningsorienteret, projektledelse, SQL, support</v>
      </c>
      <c r="E345" s="156" t="s">
        <v>1088</v>
      </c>
      <c r="F345" s="156" t="s">
        <v>149</v>
      </c>
      <c r="G345" s="149" t="s">
        <v>127</v>
      </c>
      <c r="H345" s="149"/>
      <c r="I345" s="149">
        <v>30</v>
      </c>
      <c r="J345" s="149"/>
      <c r="K345" s="153" t="s">
        <v>150</v>
      </c>
      <c r="L345" s="12"/>
      <c r="M345" s="160" t="s">
        <v>1548</v>
      </c>
      <c r="N345" s="12" t="s">
        <v>17</v>
      </c>
      <c r="O345" s="11"/>
      <c r="P345" s="13"/>
    </row>
    <row r="346" spans="1:16" ht="45" customHeight="1" x14ac:dyDescent="0.2">
      <c r="A346" s="12" t="e">
        <f>VLOOKUP(C346,'Stillingsbetegnelser RAR H'!$A$2:$D$30,4,FALSE)</f>
        <v>#N/A</v>
      </c>
      <c r="B346" s="146" t="str">
        <f>VLOOKUP(C346,'[11]Liste over stillingsbetegnelser'!$C$2:$E$53,2,FALSE)</f>
        <v>It og teleteknik</v>
      </c>
      <c r="C346" s="147" t="s">
        <v>201</v>
      </c>
      <c r="D346" s="148" t="str">
        <f>VLOOKUP(C346,'[11]Liste over stillingsbetegnelser'!$C$2:$E$53,3,FALSE)</f>
        <v>Teknsik forståelse, IT kundskaber, forretningsorienteret, projektledelse, SQL, support</v>
      </c>
      <c r="E346" s="154" t="s">
        <v>1092</v>
      </c>
      <c r="F346" s="149" t="s">
        <v>162</v>
      </c>
      <c r="G346" s="149" t="s">
        <v>127</v>
      </c>
      <c r="H346" s="149"/>
      <c r="I346" s="149">
        <v>30</v>
      </c>
      <c r="J346" s="149"/>
      <c r="K346" s="153" t="s">
        <v>163</v>
      </c>
      <c r="L346" s="12"/>
      <c r="M346" s="160" t="s">
        <v>1548</v>
      </c>
      <c r="N346" s="12" t="s">
        <v>17</v>
      </c>
      <c r="O346" s="11"/>
      <c r="P346" s="13"/>
    </row>
    <row r="347" spans="1:16" ht="45" customHeight="1" x14ac:dyDescent="0.2">
      <c r="A347" s="12" t="e">
        <f>VLOOKUP(C347,'Stillingsbetegnelser RAR H'!$A$2:$D$30,4,FALSE)</f>
        <v>#N/A</v>
      </c>
      <c r="B347" s="146" t="str">
        <f>VLOOKUP(C347,'[11]Liste over stillingsbetegnelser'!$C$2:$E$53,2,FALSE)</f>
        <v>It og teleteknik</v>
      </c>
      <c r="C347" s="147" t="s">
        <v>201</v>
      </c>
      <c r="D347" s="148" t="str">
        <f>VLOOKUP(C347,'[11]Liste over stillingsbetegnelser'!$C$2:$E$53,3,FALSE)</f>
        <v>Teknsik forståelse, IT kundskaber, forretningsorienteret, projektledelse, SQL, support</v>
      </c>
      <c r="E347" s="154" t="s">
        <v>1093</v>
      </c>
      <c r="F347" s="149" t="s">
        <v>165</v>
      </c>
      <c r="G347" s="149" t="s">
        <v>127</v>
      </c>
      <c r="H347" s="149"/>
      <c r="I347" s="149">
        <v>30</v>
      </c>
      <c r="J347" s="149"/>
      <c r="K347" s="153" t="s">
        <v>166</v>
      </c>
      <c r="L347" s="12"/>
      <c r="M347" s="160" t="s">
        <v>1548</v>
      </c>
      <c r="N347" s="12" t="s">
        <v>17</v>
      </c>
      <c r="O347" s="11"/>
      <c r="P347" s="13"/>
    </row>
    <row r="348" spans="1:16" ht="45" customHeight="1" x14ac:dyDescent="0.2">
      <c r="A348" s="12" t="e">
        <f>VLOOKUP(C348,'Stillingsbetegnelser RAR H'!$A$2:$D$30,4,FALSE)</f>
        <v>#N/A</v>
      </c>
      <c r="B348" s="146" t="str">
        <f>VLOOKUP(C348,'[11]Liste over stillingsbetegnelser'!$C$2:$E$53,2,FALSE)</f>
        <v>It og teleteknik</v>
      </c>
      <c r="C348" s="147" t="s">
        <v>201</v>
      </c>
      <c r="D348" s="148" t="str">
        <f>VLOOKUP(C348,'[11]Liste over stillingsbetegnelser'!$C$2:$E$53,3,FALSE)</f>
        <v>Teknsik forståelse, IT kundskaber, forretningsorienteret, projektledelse, SQL, support</v>
      </c>
      <c r="E348" s="149" t="s">
        <v>1511</v>
      </c>
      <c r="F348" s="149" t="s">
        <v>1512</v>
      </c>
      <c r="G348" s="149" t="s">
        <v>127</v>
      </c>
      <c r="H348" s="149"/>
      <c r="I348" s="149">
        <v>60</v>
      </c>
      <c r="J348" s="149"/>
      <c r="K348" s="153" t="s">
        <v>128</v>
      </c>
      <c r="L348" s="12"/>
      <c r="M348" s="160" t="s">
        <v>1548</v>
      </c>
      <c r="N348" s="12" t="s">
        <v>17</v>
      </c>
      <c r="O348" s="11"/>
      <c r="P348" s="13"/>
    </row>
    <row r="349" spans="1:16" ht="45" customHeight="1" x14ac:dyDescent="0.2">
      <c r="A349" s="12" t="e">
        <f>VLOOKUP(C349,'Stillingsbetegnelser RAR H'!$A$2:$D$30,4,FALSE)</f>
        <v>#N/A</v>
      </c>
      <c r="B349" s="146" t="str">
        <f>VLOOKUP(C349,'[11]Liste over stillingsbetegnelser'!$C$2:$E$53,2,FALSE)</f>
        <v>It og teleteknik</v>
      </c>
      <c r="C349" s="147" t="s">
        <v>201</v>
      </c>
      <c r="D349" s="148" t="str">
        <f>VLOOKUP(C349,'[11]Liste over stillingsbetegnelser'!$C$2:$E$53,3,FALSE)</f>
        <v>Teknsik forståelse, IT kundskaber, forretningsorienteret, projektledelse, SQL, support</v>
      </c>
      <c r="E349" s="156" t="s">
        <v>1513</v>
      </c>
      <c r="F349" s="150" t="s">
        <v>1514</v>
      </c>
      <c r="G349" s="149" t="s">
        <v>127</v>
      </c>
      <c r="H349" s="149"/>
      <c r="I349" s="149">
        <v>30</v>
      </c>
      <c r="J349" s="149"/>
      <c r="K349" s="150" t="s">
        <v>1508</v>
      </c>
      <c r="L349" s="12"/>
      <c r="M349" s="160" t="s">
        <v>1548</v>
      </c>
      <c r="N349" s="12" t="s">
        <v>17</v>
      </c>
      <c r="O349" s="11"/>
      <c r="P349" s="13"/>
    </row>
    <row r="350" spans="1:16" ht="45" customHeight="1" x14ac:dyDescent="0.2">
      <c r="A350" s="12" t="e">
        <f>VLOOKUP(C350,'Stillingsbetegnelser RAR H'!$A$2:$D$30,4,FALSE)</f>
        <v>#N/A</v>
      </c>
      <c r="B350" s="146" t="str">
        <f>VLOOKUP(C350,'[11]Liste over stillingsbetegnelser'!$C$2:$E$53,2,FALSE)</f>
        <v>It og teleteknik</v>
      </c>
      <c r="C350" s="147" t="s">
        <v>201</v>
      </c>
      <c r="D350" s="148" t="str">
        <f>VLOOKUP(C350,'[11]Liste over stillingsbetegnelser'!$C$2:$E$53,3,FALSE)</f>
        <v>Teknsik forståelse, IT kundskaber, forretningsorienteret, projektledelse, SQL, support</v>
      </c>
      <c r="E350" s="156" t="s">
        <v>1515</v>
      </c>
      <c r="F350" s="157" t="s">
        <v>1516</v>
      </c>
      <c r="G350" s="149" t="s">
        <v>127</v>
      </c>
      <c r="H350" s="149"/>
      <c r="I350" s="149">
        <v>30</v>
      </c>
      <c r="J350" s="149"/>
      <c r="K350" s="158" t="s">
        <v>1517</v>
      </c>
      <c r="L350" s="12"/>
      <c r="M350" s="160" t="s">
        <v>1548</v>
      </c>
      <c r="N350" s="12" t="s">
        <v>17</v>
      </c>
      <c r="O350" s="11"/>
      <c r="P350" s="13"/>
    </row>
    <row r="351" spans="1:16" ht="45" customHeight="1" x14ac:dyDescent="0.2">
      <c r="A351" s="12" t="e">
        <f>VLOOKUP(C351,'Stillingsbetegnelser RAR H'!$A$2:$D$30,4,FALSE)</f>
        <v>#N/A</v>
      </c>
      <c r="B351" s="146" t="str">
        <f>VLOOKUP(C351,'[11]Liste over stillingsbetegnelser'!$C$2:$E$53,2,FALSE)</f>
        <v>It og teleteknik</v>
      </c>
      <c r="C351" s="147" t="s">
        <v>201</v>
      </c>
      <c r="D351" s="148" t="str">
        <f>VLOOKUP(C351,'[11]Liste over stillingsbetegnelser'!$C$2:$E$53,3,FALSE)</f>
        <v>Teknsik forståelse, IT kundskaber, forretningsorienteret, projektledelse, SQL, support</v>
      </c>
      <c r="E351" s="149" t="s">
        <v>1263</v>
      </c>
      <c r="F351" s="150" t="s">
        <v>1518</v>
      </c>
      <c r="G351" s="150" t="s">
        <v>127</v>
      </c>
      <c r="H351" s="150"/>
      <c r="I351" s="150">
        <v>30</v>
      </c>
      <c r="J351" s="150"/>
      <c r="K351" s="150" t="s">
        <v>1519</v>
      </c>
      <c r="L351" s="12"/>
      <c r="M351" s="160" t="s">
        <v>1548</v>
      </c>
      <c r="N351" s="12" t="s">
        <v>17</v>
      </c>
      <c r="O351" s="11"/>
      <c r="P351" s="13"/>
    </row>
    <row r="352" spans="1:16" ht="45" customHeight="1" x14ac:dyDescent="0.2">
      <c r="A352" s="12" t="e">
        <f>VLOOKUP(C352,'Stillingsbetegnelser RAR H'!$A$2:$D$30,4,FALSE)</f>
        <v>#N/A</v>
      </c>
      <c r="B352" s="146" t="str">
        <f>VLOOKUP(C352,'[11]Liste over stillingsbetegnelser'!$C$2:$E$53,2,FALSE)</f>
        <v>Sundhed, omsorg og personlig pleje</v>
      </c>
      <c r="C352" s="147" t="s">
        <v>325</v>
      </c>
      <c r="D352" s="148" t="str">
        <f>VLOOKUP(C352,'[11]Liste over stillingsbetegnelser'!$C$2:$E$53,3,FALSE)</f>
        <v>telefonbetjening, Sundhedsplatformen, booking, modtagelse af patienter, journalsystem, registering, IT kundskab, administrative opgaver, indkaldelse af patienter</v>
      </c>
      <c r="E352" s="154" t="s">
        <v>326</v>
      </c>
      <c r="F352" s="149" t="s">
        <v>152</v>
      </c>
      <c r="G352" s="149" t="s">
        <v>127</v>
      </c>
      <c r="H352" s="149"/>
      <c r="I352" s="149">
        <v>30</v>
      </c>
      <c r="J352" s="149"/>
      <c r="K352" s="153" t="s">
        <v>153</v>
      </c>
      <c r="L352" s="12"/>
      <c r="M352" s="160" t="s">
        <v>1548</v>
      </c>
      <c r="N352" s="12" t="s">
        <v>17</v>
      </c>
      <c r="O352" s="11"/>
      <c r="P352" s="13"/>
    </row>
    <row r="353" spans="1:16" ht="45" customHeight="1" x14ac:dyDescent="0.2">
      <c r="A353" s="12" t="e">
        <f>VLOOKUP(C353,'Stillingsbetegnelser RAR H'!$A$2:$D$30,4,FALSE)</f>
        <v>#N/A</v>
      </c>
      <c r="B353" s="146" t="str">
        <f>VLOOKUP(C353,'[11]Liste over stillingsbetegnelser'!$C$2:$E$53,2,FALSE)</f>
        <v>Sundhed, omsorg og personlig pleje</v>
      </c>
      <c r="C353" s="147" t="s">
        <v>325</v>
      </c>
      <c r="D353" s="148" t="str">
        <f>VLOOKUP(C353,'[11]Liste over stillingsbetegnelser'!$C$2:$E$53,3,FALSE)</f>
        <v>telefonbetjening, Sundhedsplatformen, booking, modtagelse af patienter, journalsystem, registering, IT kundskab, administrative opgaver, indkaldelse af patienter</v>
      </c>
      <c r="E353" s="156" t="s">
        <v>1520</v>
      </c>
      <c r="F353" s="149" t="s">
        <v>1521</v>
      </c>
      <c r="G353" s="149" t="s">
        <v>127</v>
      </c>
      <c r="H353" s="149"/>
      <c r="I353" s="149">
        <v>40</v>
      </c>
      <c r="J353" s="149"/>
      <c r="K353" s="158" t="s">
        <v>1522</v>
      </c>
      <c r="L353" s="12"/>
      <c r="M353" s="160" t="s">
        <v>1548</v>
      </c>
      <c r="N353" s="12" t="s">
        <v>17</v>
      </c>
      <c r="O353" s="11"/>
      <c r="P353" s="13"/>
    </row>
    <row r="354" spans="1:16" ht="45" customHeight="1" x14ac:dyDescent="0.2">
      <c r="A354" s="12" t="e">
        <f>VLOOKUP(C354,'Stillingsbetegnelser RAR H'!$A$2:$D$30,4,FALSE)</f>
        <v>#N/A</v>
      </c>
      <c r="B354" s="146" t="str">
        <f>VLOOKUP(C354,'[11]Liste over stillingsbetegnelser'!$C$2:$E$53,2,FALSE)</f>
        <v>Pædagogisk, socialt og kirkeligt arbejde</v>
      </c>
      <c r="C354" s="147" t="s">
        <v>253</v>
      </c>
      <c r="D354" s="148" t="str">
        <f>VLOOKUP(C354,'[11]Liste over stillingsbetegnelser'!$C$2:$E$53,3,FALSE)</f>
        <v>Anerkendende tilgang, samarbejde med forældre, SFO, udvikling af den pædagogiske praksis, se verden ud fra børnenes perspektiv</v>
      </c>
      <c r="E354" s="154" t="s">
        <v>1523</v>
      </c>
      <c r="F354" s="149" t="s">
        <v>1524</v>
      </c>
      <c r="G354" s="149" t="s">
        <v>127</v>
      </c>
      <c r="H354" s="149"/>
      <c r="I354" s="149">
        <v>30</v>
      </c>
      <c r="J354" s="149"/>
      <c r="K354" s="153" t="s">
        <v>1525</v>
      </c>
      <c r="L354" s="12"/>
      <c r="M354" s="160" t="s">
        <v>1548</v>
      </c>
      <c r="N354" s="12" t="s">
        <v>17</v>
      </c>
      <c r="O354" s="11"/>
      <c r="P354" s="13"/>
    </row>
    <row r="355" spans="1:16" ht="45" customHeight="1" x14ac:dyDescent="0.2">
      <c r="A355" s="12" t="e">
        <f>VLOOKUP(C355,'Stillingsbetegnelser RAR H'!$A$2:$D$30,4,FALSE)</f>
        <v>#N/A</v>
      </c>
      <c r="B355" s="146" t="str">
        <f>VLOOKUP(C355,'[11]Liste over stillingsbetegnelser'!$C$2:$E$53,2,FALSE)</f>
        <v>Sundhed, omsorg og personlig pleje</v>
      </c>
      <c r="C355" s="147" t="s">
        <v>291</v>
      </c>
      <c r="D355" s="148" t="str">
        <f>VLOOKUP(C355,'[11]Liste over stillingsbetegnelser'!$C$2:$E$53,3,FALSE)</f>
        <v>Rehabilitering, samarbejde med pårørende, dokumentation, IT kendskab, samarbejde med borgere, demensområdet, anerkendende tilgang</v>
      </c>
      <c r="E355" s="156" t="s">
        <v>1526</v>
      </c>
      <c r="F355" s="149" t="s">
        <v>1521</v>
      </c>
      <c r="G355" s="149" t="s">
        <v>127</v>
      </c>
      <c r="H355" s="149"/>
      <c r="I355" s="149">
        <v>40</v>
      </c>
      <c r="J355" s="149"/>
      <c r="K355" s="158" t="s">
        <v>1522</v>
      </c>
      <c r="L355" s="12"/>
      <c r="M355" s="160" t="s">
        <v>1548</v>
      </c>
      <c r="N355" s="12" t="s">
        <v>17</v>
      </c>
      <c r="O355" s="11"/>
      <c r="P355" s="13"/>
    </row>
    <row r="356" spans="1:16" ht="45" customHeight="1" x14ac:dyDescent="0.2">
      <c r="A356" s="12" t="e">
        <f>VLOOKUP(C356,'Stillingsbetegnelser RAR H'!$A$2:$D$30,4,FALSE)</f>
        <v>#N/A</v>
      </c>
      <c r="B356" s="146" t="str">
        <f>VLOOKUP(C356,'[11]Liste over stillingsbetegnelser'!$C$2:$E$53,2,FALSE)</f>
        <v>It og teleteknik</v>
      </c>
      <c r="C356" s="147" t="s">
        <v>322</v>
      </c>
      <c r="D356" s="148" t="str">
        <f>VLOOKUP(C356,'[11]Liste over stillingsbetegnelser'!$C$2:$E$53,3,FALSE)</f>
        <v>Javascript, .net, C#, SQL, Java, cloud, HTML, git, agil udvikling, Microsoft Azure</v>
      </c>
      <c r="E356" s="154" t="s">
        <v>1090</v>
      </c>
      <c r="F356" s="156" t="s">
        <v>142</v>
      </c>
      <c r="G356" s="149" t="s">
        <v>127</v>
      </c>
      <c r="H356" s="149"/>
      <c r="I356" s="149">
        <v>30</v>
      </c>
      <c r="J356" s="149"/>
      <c r="K356" s="153" t="s">
        <v>143</v>
      </c>
      <c r="L356" s="12"/>
      <c r="M356" s="160" t="s">
        <v>1548</v>
      </c>
      <c r="N356" s="12" t="s">
        <v>17</v>
      </c>
      <c r="O356" s="11"/>
      <c r="P356" s="13"/>
    </row>
    <row r="357" spans="1:16" ht="45" customHeight="1" x14ac:dyDescent="0.2">
      <c r="A357" s="12" t="e">
        <f>VLOOKUP(C357,'Stillingsbetegnelser RAR H'!$A$2:$D$30,4,FALSE)</f>
        <v>#N/A</v>
      </c>
      <c r="B357" s="146" t="str">
        <f>VLOOKUP(C357,'[11]Liste over stillingsbetegnelser'!$C$2:$E$53,2,FALSE)</f>
        <v>It og teleteknik</v>
      </c>
      <c r="C357" s="147" t="s">
        <v>322</v>
      </c>
      <c r="D357" s="148" t="str">
        <f>VLOOKUP(C357,'[11]Liste over stillingsbetegnelser'!$C$2:$E$53,3,FALSE)</f>
        <v>Javascript, .net, C#, SQL, Java, cloud, HTML, git, agil udvikling, Microsoft Azure</v>
      </c>
      <c r="E357" s="154" t="s">
        <v>1091</v>
      </c>
      <c r="F357" s="149" t="s">
        <v>145</v>
      </c>
      <c r="G357" s="149" t="s">
        <v>127</v>
      </c>
      <c r="H357" s="149"/>
      <c r="I357" s="149">
        <v>30</v>
      </c>
      <c r="J357" s="149"/>
      <c r="K357" s="153" t="s">
        <v>146</v>
      </c>
      <c r="L357" s="12"/>
      <c r="M357" s="160" t="s">
        <v>1548</v>
      </c>
      <c r="N357" s="12" t="s">
        <v>17</v>
      </c>
      <c r="O357" s="11"/>
      <c r="P357" s="13"/>
    </row>
    <row r="358" spans="1:16" ht="45" customHeight="1" x14ac:dyDescent="0.25">
      <c r="A358" s="12" t="e">
        <f>VLOOKUP(C358,'Stillingsbetegnelser RAR H'!$A$2:$D$30,4,FALSE)</f>
        <v>#N/A</v>
      </c>
      <c r="B358" s="146" t="str">
        <f>VLOOKUP(C358,'[11]Liste over stillingsbetegnelser'!$C$2:$E$53,2,FALSE)</f>
        <v>It og teleteknik</v>
      </c>
      <c r="C358" s="147" t="s">
        <v>322</v>
      </c>
      <c r="D358" s="148" t="str">
        <f>VLOOKUP(C358,'[11]Liste over stillingsbetegnelser'!$C$2:$E$53,3,FALSE)</f>
        <v>Javascript, .net, C#, SQL, Java, cloud, HTML, git, agil udvikling, Microsoft Azure</v>
      </c>
      <c r="E358" s="149" t="s">
        <v>1527</v>
      </c>
      <c r="F358" s="150" t="s">
        <v>1528</v>
      </c>
      <c r="G358" s="150" t="s">
        <v>438</v>
      </c>
      <c r="H358" s="150"/>
      <c r="I358" s="150">
        <v>30</v>
      </c>
      <c r="J358" s="150"/>
      <c r="K358" s="150" t="s">
        <v>1529</v>
      </c>
      <c r="L358" s="12"/>
      <c r="M358" s="160" t="s">
        <v>1548</v>
      </c>
      <c r="N358" s="12" t="s">
        <v>17</v>
      </c>
      <c r="O358" s="11"/>
      <c r="P358" s="13"/>
    </row>
    <row r="359" spans="1:16" ht="45" customHeight="1" x14ac:dyDescent="0.2">
      <c r="A359" s="12" t="e">
        <f>VLOOKUP(C359,'Stillingsbetegnelser RAR H'!$A$2:$D$30,4,FALSE)</f>
        <v>#N/A</v>
      </c>
      <c r="B359" s="146" t="str">
        <f>VLOOKUP(C359,'[11]Liste over stillingsbetegnelser'!$C$2:$E$53,2,FALSE)</f>
        <v>It og teleteknik</v>
      </c>
      <c r="C359" s="147" t="s">
        <v>322</v>
      </c>
      <c r="D359" s="148" t="str">
        <f>VLOOKUP(C359,'[11]Liste over stillingsbetegnelser'!$C$2:$E$53,3,FALSE)</f>
        <v>Javascript, .net, C#, SQL, Java, cloud, HTML, git, agil udvikling, Microsoft Azure</v>
      </c>
      <c r="E359" s="149" t="s">
        <v>947</v>
      </c>
      <c r="F359" s="150" t="s">
        <v>1530</v>
      </c>
      <c r="G359" s="150" t="s">
        <v>127</v>
      </c>
      <c r="H359" s="150"/>
      <c r="I359" s="150">
        <v>30</v>
      </c>
      <c r="J359" s="150"/>
      <c r="K359" s="150" t="s">
        <v>1531</v>
      </c>
      <c r="L359" s="12"/>
      <c r="M359" s="160" t="s">
        <v>1548</v>
      </c>
      <c r="N359" s="12" t="s">
        <v>17</v>
      </c>
      <c r="O359" s="11"/>
      <c r="P359" s="13"/>
    </row>
    <row r="360" spans="1:16" ht="45" customHeight="1" x14ac:dyDescent="0.2">
      <c r="A360" s="12" t="e">
        <f>VLOOKUP(C360,'Stillingsbetegnelser RAR H'!$A$2:$D$30,4,FALSE)</f>
        <v>#N/A</v>
      </c>
      <c r="B360" s="146" t="str">
        <f>VLOOKUP(C360,'[11]Liste over stillingsbetegnelser'!$C$2:$E$53,2,FALSE)</f>
        <v>It og teleteknik</v>
      </c>
      <c r="C360" s="147" t="s">
        <v>322</v>
      </c>
      <c r="D360" s="148" t="str">
        <f>VLOOKUP(C360,'[11]Liste over stillingsbetegnelser'!$C$2:$E$53,3,FALSE)</f>
        <v>Javascript, .net, C#, SQL, Java, cloud, HTML, git, agil udvikling, Microsoft Azure</v>
      </c>
      <c r="E360" s="149" t="s">
        <v>1532</v>
      </c>
      <c r="F360" s="150" t="s">
        <v>1533</v>
      </c>
      <c r="G360" s="150" t="s">
        <v>127</v>
      </c>
      <c r="H360" s="150"/>
      <c r="I360" s="150">
        <v>30</v>
      </c>
      <c r="J360" s="150"/>
      <c r="K360" s="150" t="s">
        <v>1534</v>
      </c>
      <c r="L360" s="12"/>
      <c r="M360" s="160" t="s">
        <v>1548</v>
      </c>
      <c r="N360" s="12" t="s">
        <v>17</v>
      </c>
      <c r="O360" s="11"/>
      <c r="P360" s="13"/>
    </row>
    <row r="361" spans="1:16" ht="45" customHeight="1" x14ac:dyDescent="0.2">
      <c r="A361" s="12" t="e">
        <f>VLOOKUP(C361,'Stillingsbetegnelser RAR H'!$A$2:$D$30,4,FALSE)</f>
        <v>#N/A</v>
      </c>
      <c r="B361" s="146" t="str">
        <f>VLOOKUP(C361,'[11]Liste over stillingsbetegnelser'!$C$2:$E$53,2,FALSE)</f>
        <v>It og teleteknik</v>
      </c>
      <c r="C361" s="147" t="s">
        <v>322</v>
      </c>
      <c r="D361" s="148" t="str">
        <f>VLOOKUP(C361,'[11]Liste over stillingsbetegnelser'!$C$2:$E$53,3,FALSE)</f>
        <v>Javascript, .net, C#, SQL, Java, cloud, HTML, git, agil udvikling, Microsoft Azure</v>
      </c>
      <c r="E361" s="149" t="s">
        <v>1535</v>
      </c>
      <c r="F361" s="150" t="s">
        <v>1536</v>
      </c>
      <c r="G361" s="150" t="s">
        <v>127</v>
      </c>
      <c r="H361" s="150"/>
      <c r="I361" s="150">
        <v>30</v>
      </c>
      <c r="J361" s="150"/>
      <c r="K361" s="150" t="s">
        <v>1537</v>
      </c>
      <c r="L361" s="12"/>
      <c r="M361" s="160" t="s">
        <v>1548</v>
      </c>
      <c r="N361" s="12" t="s">
        <v>17</v>
      </c>
      <c r="O361" s="11"/>
      <c r="P361" s="13"/>
    </row>
    <row r="362" spans="1:16" ht="45" customHeight="1" x14ac:dyDescent="0.2">
      <c r="A362" s="12" t="e">
        <f>VLOOKUP(C362,'Stillingsbetegnelser RAR H'!$A$2:$D$30,4,FALSE)</f>
        <v>#N/A</v>
      </c>
      <c r="B362" s="146" t="str">
        <f>VLOOKUP(C362,'[11]Liste over stillingsbetegnelser'!$C$2:$E$53,2,FALSE)</f>
        <v>It og teleteknik</v>
      </c>
      <c r="C362" s="147" t="s">
        <v>322</v>
      </c>
      <c r="D362" s="148" t="str">
        <f>VLOOKUP(C362,'[11]Liste over stillingsbetegnelser'!$C$2:$E$53,3,FALSE)</f>
        <v>Javascript, .net, C#, SQL, Java, cloud, HTML, git, agil udvikling, Microsoft Azure</v>
      </c>
      <c r="E362" s="149" t="s">
        <v>1538</v>
      </c>
      <c r="F362" s="159" t="s">
        <v>1539</v>
      </c>
      <c r="G362" s="159" t="s">
        <v>127</v>
      </c>
      <c r="H362" s="159"/>
      <c r="I362" s="159">
        <v>30</v>
      </c>
      <c r="J362" s="159"/>
      <c r="K362" s="159" t="s">
        <v>1540</v>
      </c>
      <c r="L362" s="12"/>
      <c r="M362" s="160" t="s">
        <v>1548</v>
      </c>
      <c r="N362" s="12" t="s">
        <v>17</v>
      </c>
      <c r="O362" s="11"/>
      <c r="P362" s="13"/>
    </row>
    <row r="363" spans="1:16" ht="45" customHeight="1" x14ac:dyDescent="0.2">
      <c r="A363" s="12" t="e">
        <f>VLOOKUP(C363,'Stillingsbetegnelser RAR H'!$A$2:$D$30,4,FALSE)</f>
        <v>#N/A</v>
      </c>
      <c r="B363" s="146" t="str">
        <f>VLOOKUP(C363,'[11]Liste over stillingsbetegnelser'!$C$2:$E$53,2,FALSE)</f>
        <v>It og teleteknik</v>
      </c>
      <c r="C363" s="147" t="s">
        <v>322</v>
      </c>
      <c r="D363" s="148" t="str">
        <f>VLOOKUP(C363,'[11]Liste over stillingsbetegnelser'!$C$2:$E$53,3,FALSE)</f>
        <v>Javascript, .net, C#, SQL, Java, cloud, HTML, git, agil udvikling, Microsoft Azure</v>
      </c>
      <c r="E363" s="149" t="s">
        <v>1541</v>
      </c>
      <c r="F363" s="159" t="s">
        <v>1542</v>
      </c>
      <c r="G363" s="159" t="s">
        <v>127</v>
      </c>
      <c r="H363" s="159"/>
      <c r="I363" s="159">
        <v>30</v>
      </c>
      <c r="J363" s="159"/>
      <c r="K363" s="159" t="s">
        <v>1543</v>
      </c>
      <c r="L363" s="12"/>
      <c r="M363" s="160" t="s">
        <v>1548</v>
      </c>
      <c r="N363" s="12" t="s">
        <v>17</v>
      </c>
      <c r="O363" s="11"/>
      <c r="P363" s="13"/>
    </row>
    <row r="364" spans="1:16" ht="45" customHeight="1" x14ac:dyDescent="0.2">
      <c r="A364" s="12" t="e">
        <f>VLOOKUP(C364,'Stillingsbetegnelser RAR H'!$A$2:$D$30,4,FALSE)</f>
        <v>#N/A</v>
      </c>
      <c r="B364" s="146" t="str">
        <f>VLOOKUP(C364,'[11]Liste over stillingsbetegnelser'!$C$2:$E$53,2,FALSE)</f>
        <v>It og teleteknik</v>
      </c>
      <c r="C364" s="147" t="s">
        <v>322</v>
      </c>
      <c r="D364" s="148" t="str">
        <f>VLOOKUP(C364,'[11]Liste over stillingsbetegnelser'!$C$2:$E$53,3,FALSE)</f>
        <v>Javascript, .net, C#, SQL, Java, cloud, HTML, git, agil udvikling, Microsoft Azure</v>
      </c>
      <c r="E364" s="156" t="s">
        <v>1538</v>
      </c>
      <c r="F364" s="150" t="s">
        <v>1544</v>
      </c>
      <c r="G364" s="150" t="s">
        <v>127</v>
      </c>
      <c r="H364" s="150"/>
      <c r="I364" s="150">
        <v>30</v>
      </c>
      <c r="J364" s="150"/>
      <c r="K364" s="150" t="s">
        <v>1543</v>
      </c>
      <c r="L364" s="12"/>
      <c r="M364" s="160" t="s">
        <v>1548</v>
      </c>
      <c r="N364" s="12" t="s">
        <v>17</v>
      </c>
      <c r="O364" s="11"/>
      <c r="P364" s="13"/>
    </row>
    <row r="365" spans="1:16" ht="45" customHeight="1" x14ac:dyDescent="0.2">
      <c r="A365" s="12" t="e">
        <f>VLOOKUP(C365,'Stillingsbetegnelser RAR H'!$A$2:$D$30,4,FALSE)</f>
        <v>#N/A</v>
      </c>
      <c r="B365" s="146" t="str">
        <f>VLOOKUP(C365,'[11]Liste over stillingsbetegnelser'!$C$2:$E$53,2,FALSE)</f>
        <v>It og teleteknik</v>
      </c>
      <c r="C365" s="147" t="s">
        <v>322</v>
      </c>
      <c r="D365" s="148" t="str">
        <f>VLOOKUP(C365,'[11]Liste over stillingsbetegnelser'!$C$2:$E$53,3,FALSE)</f>
        <v>Javascript, .net, C#, SQL, Java, cloud, HTML, git, agil udvikling, Microsoft Azure</v>
      </c>
      <c r="E365" s="156" t="s">
        <v>1515</v>
      </c>
      <c r="F365" s="157" t="s">
        <v>1516</v>
      </c>
      <c r="G365" s="149" t="s">
        <v>127</v>
      </c>
      <c r="H365" s="149"/>
      <c r="I365" s="149">
        <v>30</v>
      </c>
      <c r="J365" s="149"/>
      <c r="K365" s="158" t="s">
        <v>1517</v>
      </c>
      <c r="L365" s="12"/>
      <c r="M365" s="160" t="s">
        <v>1548</v>
      </c>
      <c r="N365" s="12" t="s">
        <v>17</v>
      </c>
      <c r="O365" s="11"/>
      <c r="P365" s="13"/>
    </row>
    <row r="366" spans="1:16" ht="45" customHeight="1" x14ac:dyDescent="0.2">
      <c r="A366" s="12" t="e">
        <f>VLOOKUP(C366,'Stillingsbetegnelser RAR H'!$A$2:$D$30,4,FALSE)</f>
        <v>#N/A</v>
      </c>
      <c r="B366" s="146" t="str">
        <f>VLOOKUP(C366,'[11]Liste over stillingsbetegnelser'!$C$2:$E$53,2,FALSE)</f>
        <v>It og teleteknik</v>
      </c>
      <c r="C366" s="147" t="s">
        <v>217</v>
      </c>
      <c r="D366" s="148" t="str">
        <f>VLOOKUP(C366,'[11]Liste over stillingsbetegnelser'!$C$2:$E$53,3,FALSE)</f>
        <v>Vedligeholdelse, teknisk forståelse, ITIL, dokumentation, Linux, fejlfinding, support</v>
      </c>
      <c r="E366" s="149" t="s">
        <v>1545</v>
      </c>
      <c r="F366" s="149" t="s">
        <v>1546</v>
      </c>
      <c r="G366" s="149" t="s">
        <v>127</v>
      </c>
      <c r="H366" s="149"/>
      <c r="I366" s="149">
        <v>30</v>
      </c>
      <c r="J366" s="149"/>
      <c r="K366" s="158" t="s">
        <v>1547</v>
      </c>
      <c r="L366" s="12"/>
      <c r="M366" s="160" t="s">
        <v>1548</v>
      </c>
      <c r="N366" s="12" t="s">
        <v>17</v>
      </c>
      <c r="O366" s="11"/>
      <c r="P366" s="13"/>
    </row>
    <row r="367" spans="1:16" ht="45" customHeight="1" x14ac:dyDescent="0.2">
      <c r="A367" s="12" t="e">
        <f>VLOOKUP(C367,'Stillingsbetegnelser RAR H'!$A$2:$D$30,4,FALSE)</f>
        <v>#N/A</v>
      </c>
      <c r="B367" s="146" t="str">
        <f>VLOOKUP(C367,'[12]Liste over stillingsbetegnelser'!$C$2:$E$53,2,FALSE)</f>
        <v>Sundhed, omsorg og personlig pleje</v>
      </c>
      <c r="C367" s="147" t="s">
        <v>291</v>
      </c>
      <c r="D367" s="148" t="str">
        <f>VLOOKUP(C367,'[12]Liste over stillingsbetegnelser'!$C$2:$E$53,3,FALSE)</f>
        <v>Rehabilitering, samarbejde med pårørende, dokumentation, IT kendskab, samarbejde med borgere, demensområdet, anerkendende tilgang</v>
      </c>
      <c r="E367" s="20" t="s">
        <v>1556</v>
      </c>
      <c r="F367" s="20" t="s">
        <v>277</v>
      </c>
      <c r="G367" s="20" t="s">
        <v>27</v>
      </c>
      <c r="H367" s="20">
        <v>49980</v>
      </c>
      <c r="I367" s="20">
        <v>5</v>
      </c>
      <c r="J367" s="20"/>
      <c r="K367" s="162" t="s">
        <v>1557</v>
      </c>
      <c r="L367" s="12"/>
      <c r="M367" s="160" t="s">
        <v>1501</v>
      </c>
      <c r="N367" s="12" t="s">
        <v>17</v>
      </c>
      <c r="O367" s="11"/>
      <c r="P367" s="13"/>
    </row>
    <row r="368" spans="1:16" ht="45" customHeight="1" x14ac:dyDescent="0.2">
      <c r="A368" s="12" t="e">
        <f>VLOOKUP(C368,'Stillingsbetegnelser RAR H'!$A$2:$D$30,4,FALSE)</f>
        <v>#N/A</v>
      </c>
      <c r="B368" s="146" t="str">
        <f>VLOOKUP(C368,'[12]Liste over stillingsbetegnelser'!$C$2:$E$53,2,FALSE)</f>
        <v>Rengøring, ejendomsservice og renovation</v>
      </c>
      <c r="C368" s="147" t="s">
        <v>481</v>
      </c>
      <c r="D368" s="148" t="str">
        <f>VLOOKUP(C368,'[12]Liste over stillingsbetegnelser'!$C$2:$E$53,3,FALSE)</f>
        <v>Rengøring, vedligeholdelse, reparationer, IT-kundskab, teknisk forståelse, pleje af grønne områder, vedligeholdelse af bygninger</v>
      </c>
      <c r="E368" s="20"/>
      <c r="F368" s="20" t="s">
        <v>496</v>
      </c>
      <c r="G368" s="20" t="s">
        <v>27</v>
      </c>
      <c r="H368" s="20">
        <v>49326</v>
      </c>
      <c r="I368" s="20">
        <v>10</v>
      </c>
      <c r="J368" s="20"/>
      <c r="K368" s="162" t="s">
        <v>497</v>
      </c>
      <c r="L368" s="12"/>
      <c r="M368" s="160" t="s">
        <v>1501</v>
      </c>
      <c r="N368" s="12" t="s">
        <v>17</v>
      </c>
      <c r="O368" s="11"/>
      <c r="P368" s="13"/>
    </row>
    <row r="369" spans="1:16" ht="45" customHeight="1" x14ac:dyDescent="0.2">
      <c r="A369" s="12" t="e">
        <f>VLOOKUP(C369,'Stillingsbetegnelser RAR H'!$A$2:$D$30,4,FALSE)</f>
        <v>#N/A</v>
      </c>
      <c r="B369" s="146" t="str">
        <f>VLOOKUP(C369,'[13]Liste over stillingsbetegnelser'!$C$2:$E$53,2,FALSE)</f>
        <v>Undervisning og vejledning</v>
      </c>
      <c r="C369" s="147" t="s">
        <v>1129</v>
      </c>
      <c r="D369" s="148" t="str">
        <f>VLOOKUP(C369,'[13]Liste over stillingsbetegnelser'!$C$2:$E$53,3,FALSE)</f>
        <v>undervisning, madlavning, planlægning af uddannelse, sundhedsfremme, undervisning af voksne, igangsætte aktiviteter, ernæring, holdundervisning, kundkontakt</v>
      </c>
      <c r="E369" s="163" t="s">
        <v>1558</v>
      </c>
      <c r="F369" s="147" t="s">
        <v>1559</v>
      </c>
      <c r="G369" s="147" t="s">
        <v>1465</v>
      </c>
      <c r="H369" s="164">
        <v>582409</v>
      </c>
      <c r="I369" s="147"/>
      <c r="J369" s="147">
        <v>10</v>
      </c>
      <c r="K369" s="165" t="s">
        <v>1130</v>
      </c>
      <c r="L369" s="12"/>
      <c r="M369" s="160" t="s">
        <v>1574</v>
      </c>
      <c r="N369" s="12" t="s">
        <v>17</v>
      </c>
      <c r="O369" s="11"/>
      <c r="P369" s="13"/>
    </row>
    <row r="370" spans="1:16" ht="45" customHeight="1" x14ac:dyDescent="0.2">
      <c r="A370" s="12" t="e">
        <f>VLOOKUP(C370,'Stillingsbetegnelser RAR H'!$A$2:$D$30,4,FALSE)</f>
        <v>#N/A</v>
      </c>
      <c r="B370" s="146" t="str">
        <f>VLOOKUP(C370,'[13]Liste over stillingsbetegnelser'!$C$2:$E$53,2,FALSE)</f>
        <v>Undervisning og vejledning</v>
      </c>
      <c r="C370" s="147" t="s">
        <v>1129</v>
      </c>
      <c r="D370" s="148" t="str">
        <f>VLOOKUP(C370,'[13]Liste over stillingsbetegnelser'!$C$2:$E$53,3,FALSE)</f>
        <v>undervisning, madlavning, planlægning af uddannelse, sundhedsfremme, undervisning af voksne, igangsætte aktiviteter, ernæring, holdundervisning, kundkontakt</v>
      </c>
      <c r="E370" s="163" t="s">
        <v>1560</v>
      </c>
      <c r="F370" s="147" t="s">
        <v>1561</v>
      </c>
      <c r="G370" s="147" t="s">
        <v>127</v>
      </c>
      <c r="H370" s="164"/>
      <c r="I370" s="147">
        <v>20</v>
      </c>
      <c r="J370" s="147"/>
      <c r="K370" s="165" t="s">
        <v>1562</v>
      </c>
      <c r="L370" s="12"/>
      <c r="M370" s="160" t="s">
        <v>1574</v>
      </c>
      <c r="N370" s="12" t="s">
        <v>17</v>
      </c>
      <c r="O370" s="11"/>
      <c r="P370" s="13"/>
    </row>
    <row r="371" spans="1:16" ht="45" customHeight="1" x14ac:dyDescent="0.2">
      <c r="A371" s="12" t="e">
        <f>VLOOKUP(C371,'Stillingsbetegnelser RAR H'!$A$2:$D$30,4,FALSE)</f>
        <v>#N/A</v>
      </c>
      <c r="B371" s="146" t="str">
        <f>VLOOKUP(C371,'[13]Liste over stillingsbetegnelser'!$C$2:$E$53,2,FALSE)</f>
        <v>Pædagogisk, socialt og kirkeligt arbejde</v>
      </c>
      <c r="C371" s="147" t="s">
        <v>771</v>
      </c>
      <c r="D371" s="156" t="s">
        <v>254</v>
      </c>
      <c r="E371" s="163" t="s">
        <v>1563</v>
      </c>
      <c r="F371" s="147" t="s">
        <v>1564</v>
      </c>
      <c r="G371" s="147" t="s">
        <v>1465</v>
      </c>
      <c r="H371" s="164">
        <v>557254</v>
      </c>
      <c r="I371" s="147"/>
      <c r="J371" s="147">
        <v>10</v>
      </c>
      <c r="K371" s="165" t="s">
        <v>1565</v>
      </c>
      <c r="L371" s="12"/>
      <c r="M371" s="160" t="s">
        <v>1574</v>
      </c>
      <c r="N371" s="12" t="s">
        <v>17</v>
      </c>
      <c r="O371" s="11"/>
      <c r="P371" s="13"/>
    </row>
    <row r="372" spans="1:16" ht="45" customHeight="1" x14ac:dyDescent="0.2">
      <c r="A372" s="12" t="e">
        <f>VLOOKUP(C372,'Stillingsbetegnelser RAR H'!$A$2:$D$30,4,FALSE)</f>
        <v>#N/A</v>
      </c>
      <c r="B372" s="146" t="str">
        <f>VLOOKUP(C372,'[13]Liste over stillingsbetegnelser'!$C$2:$E$53,2,FALSE)</f>
        <v>Pædagogisk, socialt og kirkeligt arbejde</v>
      </c>
      <c r="C372" s="147" t="s">
        <v>771</v>
      </c>
      <c r="D372" s="148" t="str">
        <f>VLOOKUP(C372,'[13]Liste over stillingsbetegnelser'!$C$2:$E$53,3,FALSE)</f>
        <v>Anerkendende tilgang, samarbejde med forældre, SFO, udvikling af den pædagogiske praksis, se verden ud fra børnenes perspektiv</v>
      </c>
      <c r="E372" s="147" t="s">
        <v>1566</v>
      </c>
      <c r="F372" s="147" t="s">
        <v>1567</v>
      </c>
      <c r="G372" s="147" t="s">
        <v>127</v>
      </c>
      <c r="H372" s="147"/>
      <c r="I372" s="147">
        <v>30</v>
      </c>
      <c r="J372" s="147">
        <v>10</v>
      </c>
      <c r="K372" s="165" t="s">
        <v>1568</v>
      </c>
      <c r="L372" s="12"/>
      <c r="M372" s="160" t="s">
        <v>1574</v>
      </c>
      <c r="N372" s="12" t="s">
        <v>17</v>
      </c>
      <c r="O372" s="11"/>
      <c r="P372" s="13"/>
    </row>
    <row r="373" spans="1:16" ht="45" customHeight="1" x14ac:dyDescent="0.2">
      <c r="A373" s="12" t="e">
        <f>VLOOKUP(C373,'Stillingsbetegnelser RAR H'!$A$2:$D$30,4,FALSE)</f>
        <v>#N/A</v>
      </c>
      <c r="B373" s="146" t="str">
        <f>VLOOKUP(C373,'[13]Liste over stillingsbetegnelser'!$C$2:$E$53,2,FALSE)</f>
        <v>Undervisning og vejledning</v>
      </c>
      <c r="C373" s="147" t="s">
        <v>1131</v>
      </c>
      <c r="D373" s="148" t="str">
        <f>VLOOKUP(C373,'[13]Liste over stillingsbetegnelser'!$C$2:$E$53,3,FALSE)</f>
        <v>Ingen kompetenceord i kompetenceværktøj</v>
      </c>
      <c r="E373" s="164" t="s">
        <v>1569</v>
      </c>
      <c r="F373" s="147" t="s">
        <v>1570</v>
      </c>
      <c r="G373" s="147" t="s">
        <v>127</v>
      </c>
      <c r="H373" s="164"/>
      <c r="I373" s="147">
        <v>30</v>
      </c>
      <c r="J373" s="147">
        <v>10</v>
      </c>
      <c r="K373" s="165" t="s">
        <v>1571</v>
      </c>
      <c r="L373" s="12"/>
      <c r="M373" s="160" t="s">
        <v>1574</v>
      </c>
      <c r="N373" s="12" t="s">
        <v>17</v>
      </c>
      <c r="O373" s="11"/>
      <c r="P373" s="13"/>
    </row>
    <row r="374" spans="1:16" ht="45" customHeight="1" x14ac:dyDescent="0.2">
      <c r="A374" s="12" t="e">
        <f>VLOOKUP(C374,'Stillingsbetegnelser RAR H'!$A$2:$D$30,4,FALSE)</f>
        <v>#N/A</v>
      </c>
      <c r="B374" s="146" t="str">
        <f>VLOOKUP(C374,'[13]Liste over stillingsbetegnelser'!$C$2:$E$53,2,FALSE)</f>
        <v>Undervisning og vejledning</v>
      </c>
      <c r="C374" s="147" t="s">
        <v>1131</v>
      </c>
      <c r="D374" s="148" t="str">
        <f>VLOOKUP(C374,'[13]Liste over stillingsbetegnelser'!$C$2:$E$53,3,FALSE)</f>
        <v>Ingen kompetenceord i kompetenceværktøj</v>
      </c>
      <c r="E374" s="164" t="s">
        <v>1572</v>
      </c>
      <c r="F374" s="147" t="s">
        <v>1573</v>
      </c>
      <c r="G374" s="147" t="s">
        <v>127</v>
      </c>
      <c r="H374" s="164"/>
      <c r="I374" s="147">
        <v>30</v>
      </c>
      <c r="J374" s="147">
        <v>10</v>
      </c>
      <c r="K374" s="165" t="s">
        <v>1571</v>
      </c>
      <c r="L374" s="12"/>
      <c r="M374" s="160" t="s">
        <v>1574</v>
      </c>
      <c r="N374" s="12" t="s">
        <v>17</v>
      </c>
      <c r="O374" s="11"/>
      <c r="P374" s="13"/>
    </row>
    <row r="375" spans="1:16" ht="45" customHeight="1" x14ac:dyDescent="0.2">
      <c r="A375" s="12" t="e">
        <f>VLOOKUP(C375,'Stillingsbetegnelser RAR H'!$A$2:$D$30,4,FALSE)</f>
        <v>#N/A</v>
      </c>
      <c r="B375" s="146" t="str">
        <f>VLOOKUP(C375,'[14]Liste over stillingsbetegnelser'!$C$2:$E$53,2,FALSE)</f>
        <v>Akademisk arbejde</v>
      </c>
      <c r="C375" s="147" t="s">
        <v>177</v>
      </c>
      <c r="D375" s="148" t="str">
        <f>VLOOKUP(C375,'[14]Liste over stillingsbetegnelser'!$C$2:$E$53,3,FALSE)</f>
        <v>Projektledelse, Revit, AutoCad, tilsyn, byggeledelse, rådgivning, IT kundskaber</v>
      </c>
      <c r="E375" s="166" t="s">
        <v>1575</v>
      </c>
      <c r="F375" s="167" t="s">
        <v>1576</v>
      </c>
      <c r="G375" s="166" t="s">
        <v>127</v>
      </c>
      <c r="H375" s="166"/>
      <c r="I375" s="168">
        <v>30</v>
      </c>
      <c r="J375" s="166"/>
      <c r="K375" s="169" t="s">
        <v>1577</v>
      </c>
      <c r="L375" s="12"/>
      <c r="M375" s="160" t="s">
        <v>1590</v>
      </c>
      <c r="N375" s="12" t="s">
        <v>17</v>
      </c>
      <c r="O375" s="11"/>
      <c r="P375" s="13"/>
    </row>
    <row r="376" spans="1:16" ht="45" customHeight="1" x14ac:dyDescent="0.2">
      <c r="A376" s="12" t="e">
        <f>VLOOKUP(C376,'Stillingsbetegnelser RAR H'!$A$2:$D$30,4,FALSE)</f>
        <v>#N/A</v>
      </c>
      <c r="B376" s="146" t="str">
        <f>VLOOKUP(C376,'[14]Liste over stillingsbetegnelser'!$C$2:$E$53,2,FALSE)</f>
        <v>Akademisk arbejde</v>
      </c>
      <c r="C376" s="147" t="s">
        <v>177</v>
      </c>
      <c r="D376" s="148" t="str">
        <f>VLOOKUP(C376,'[14]Liste over stillingsbetegnelser'!$C$2:$E$53,3,FALSE)</f>
        <v>Projektledelse, Revit, AutoCad, tilsyn, byggeledelse, rådgivning, IT kundskaber</v>
      </c>
      <c r="E376" s="166" t="s">
        <v>443</v>
      </c>
      <c r="F376" s="167" t="s">
        <v>1578</v>
      </c>
      <c r="G376" s="166" t="s">
        <v>127</v>
      </c>
      <c r="H376" s="166"/>
      <c r="I376" s="168">
        <v>30</v>
      </c>
      <c r="J376" s="166"/>
      <c r="K376" s="169" t="s">
        <v>1579</v>
      </c>
      <c r="L376" s="12"/>
      <c r="M376" s="160" t="s">
        <v>1590</v>
      </c>
      <c r="N376" s="12" t="s">
        <v>17</v>
      </c>
      <c r="O376" s="11"/>
      <c r="P376" s="13"/>
    </row>
    <row r="377" spans="1:16" ht="45" customHeight="1" x14ac:dyDescent="0.2">
      <c r="A377" s="12" t="e">
        <f>VLOOKUP(C377,'Stillingsbetegnelser RAR H'!$A$2:$D$30,4,FALSE)</f>
        <v>#N/A</v>
      </c>
      <c r="B377" s="146" t="str">
        <f>VLOOKUP(C377,'[14]Liste over stillingsbetegnelser'!$C$2:$E$53,2,FALSE)</f>
        <v>Akademisk arbejde</v>
      </c>
      <c r="C377" s="147" t="s">
        <v>177</v>
      </c>
      <c r="D377" s="148" t="str">
        <f>VLOOKUP(C377,'[14]Liste over stillingsbetegnelser'!$C$2:$E$53,3,FALSE)</f>
        <v>Projektledelse, Revit, AutoCad, tilsyn, byggeledelse, rådgivning, IT kundskaber</v>
      </c>
      <c r="E377" s="166" t="s">
        <v>443</v>
      </c>
      <c r="F377" s="167" t="s">
        <v>1580</v>
      </c>
      <c r="G377" s="166" t="s">
        <v>127</v>
      </c>
      <c r="H377" s="166"/>
      <c r="I377" s="168">
        <v>30</v>
      </c>
      <c r="J377" s="166"/>
      <c r="K377" s="169" t="s">
        <v>1581</v>
      </c>
      <c r="L377" s="12"/>
      <c r="M377" s="160" t="s">
        <v>1590</v>
      </c>
      <c r="N377" s="12" t="s">
        <v>17</v>
      </c>
      <c r="O377" s="11"/>
      <c r="P377" s="13"/>
    </row>
    <row r="378" spans="1:16" ht="45" customHeight="1" x14ac:dyDescent="0.2">
      <c r="A378" s="12" t="e">
        <f>VLOOKUP(C378,'Stillingsbetegnelser RAR H'!$A$2:$D$30,4,FALSE)</f>
        <v>#N/A</v>
      </c>
      <c r="B378" s="146" t="str">
        <f>VLOOKUP(C378,'[14]Liste over stillingsbetegnelser'!$C$2:$E$53,2,FALSE)</f>
        <v>Akademisk arbejde</v>
      </c>
      <c r="C378" s="147" t="s">
        <v>177</v>
      </c>
      <c r="D378" s="148" t="str">
        <f>VLOOKUP(C378,'[14]Liste over stillingsbetegnelser'!$C$2:$E$53,3,FALSE)</f>
        <v>Projektledelse, Revit, AutoCad, tilsyn, byggeledelse, rådgivning, IT kundskaber</v>
      </c>
      <c r="E378" s="147" t="s">
        <v>443</v>
      </c>
      <c r="F378" s="170" t="s">
        <v>1582</v>
      </c>
      <c r="G378" s="166" t="s">
        <v>127</v>
      </c>
      <c r="H378" s="147"/>
      <c r="I378" s="147">
        <v>30</v>
      </c>
      <c r="J378" s="147"/>
      <c r="K378" s="162" t="s">
        <v>1583</v>
      </c>
      <c r="L378" s="12"/>
      <c r="M378" s="160" t="s">
        <v>1590</v>
      </c>
      <c r="N378" s="12" t="s">
        <v>17</v>
      </c>
      <c r="O378" s="11"/>
      <c r="P378" s="13"/>
    </row>
    <row r="379" spans="1:16" ht="45" customHeight="1" x14ac:dyDescent="0.2">
      <c r="A379" s="12" t="e">
        <f>VLOOKUP(C379,'Stillingsbetegnelser RAR H'!$A$2:$D$30,4,FALSE)</f>
        <v>#N/A</v>
      </c>
      <c r="B379" s="146" t="str">
        <f>VLOOKUP(C379,'[14]Liste over stillingsbetegnelser'!$C$2:$E$53,2,FALSE)</f>
        <v>Bygge og anlæg</v>
      </c>
      <c r="C379" s="147" t="s">
        <v>1584</v>
      </c>
      <c r="D379" s="148" t="str">
        <f>VLOOKUP(C379,'[14]Liste over stillingsbetegnelser'!$C$2:$E$53,3,FALSE)</f>
        <v>AutoCad</v>
      </c>
      <c r="E379" s="147" t="s">
        <v>1575</v>
      </c>
      <c r="F379" s="167" t="s">
        <v>1576</v>
      </c>
      <c r="G379" s="166" t="s">
        <v>127</v>
      </c>
      <c r="H379" s="166"/>
      <c r="I379" s="168">
        <v>30</v>
      </c>
      <c r="J379" s="166"/>
      <c r="K379" s="169" t="s">
        <v>1577</v>
      </c>
      <c r="L379" s="12"/>
      <c r="M379" s="160" t="s">
        <v>1590</v>
      </c>
      <c r="N379" s="12" t="s">
        <v>17</v>
      </c>
      <c r="O379" s="11"/>
      <c r="P379" s="13"/>
    </row>
    <row r="380" spans="1:16" ht="45" customHeight="1" x14ac:dyDescent="0.2">
      <c r="A380" s="12" t="e">
        <f>VLOOKUP(C380,'Stillingsbetegnelser RAR H'!$A$2:$D$30,4,FALSE)</f>
        <v>#N/A</v>
      </c>
      <c r="B380" s="146" t="str">
        <f>VLOOKUP(C380,'[14]Liste over stillingsbetegnelser'!$C$2:$E$53,2,FALSE)</f>
        <v>It og teleteknik</v>
      </c>
      <c r="C380" s="147" t="s">
        <v>322</v>
      </c>
      <c r="D380" s="148" t="str">
        <f>VLOOKUP(C380,'[14]Liste over stillingsbetegnelser'!$C$2:$E$53,3,FALSE)</f>
        <v>Javascript, .net, C#, SQL, Java, cloud, HTML, git, agil udvikling, Microsoft Azure</v>
      </c>
      <c r="E380" s="167" t="s">
        <v>1535</v>
      </c>
      <c r="F380" s="167" t="s">
        <v>1530</v>
      </c>
      <c r="G380" s="167" t="s">
        <v>127</v>
      </c>
      <c r="H380" s="169"/>
      <c r="I380" s="167">
        <v>30</v>
      </c>
      <c r="J380" s="167"/>
      <c r="K380" s="169" t="s">
        <v>1531</v>
      </c>
      <c r="L380" s="12"/>
      <c r="M380" s="160" t="s">
        <v>1590</v>
      </c>
      <c r="N380" s="12" t="s">
        <v>17</v>
      </c>
      <c r="O380" s="11"/>
      <c r="P380" s="13"/>
    </row>
    <row r="381" spans="1:16" ht="45" customHeight="1" x14ac:dyDescent="0.2">
      <c r="A381" s="12" t="e">
        <f>VLOOKUP(C381,'Stillingsbetegnelser RAR H'!$A$2:$D$30,4,FALSE)</f>
        <v>#N/A</v>
      </c>
      <c r="B381" s="146" t="str">
        <f>VLOOKUP(C381,'[14]Liste over stillingsbetegnelser'!$C$2:$E$53,2,FALSE)</f>
        <v>It og teleteknik</v>
      </c>
      <c r="C381" s="147" t="s">
        <v>322</v>
      </c>
      <c r="D381" s="148" t="str">
        <f>VLOOKUP(C381,'[14]Liste over stillingsbetegnelser'!$C$2:$E$53,3,FALSE)</f>
        <v>Javascript, .net, C#, SQL, Java, cloud, HTML, git, agil udvikling, Microsoft Azure</v>
      </c>
      <c r="E381" s="166" t="s">
        <v>1527</v>
      </c>
      <c r="F381" s="167" t="s">
        <v>1585</v>
      </c>
      <c r="G381" s="167" t="s">
        <v>127</v>
      </c>
      <c r="H381" s="166"/>
      <c r="I381" s="166">
        <v>30</v>
      </c>
      <c r="J381" s="166"/>
      <c r="K381" s="169" t="s">
        <v>1586</v>
      </c>
      <c r="L381" s="12"/>
      <c r="M381" s="160" t="s">
        <v>1590</v>
      </c>
      <c r="N381" s="12" t="s">
        <v>17</v>
      </c>
      <c r="O381" s="11"/>
      <c r="P381" s="13"/>
    </row>
    <row r="382" spans="1:16" ht="45" customHeight="1" x14ac:dyDescent="0.2">
      <c r="A382" s="12" t="e">
        <f>VLOOKUP(C382,'Stillingsbetegnelser RAR H'!$A$2:$D$30,4,FALSE)</f>
        <v>#N/A</v>
      </c>
      <c r="B382" s="146" t="str">
        <f>VLOOKUP(C382,'[14]Liste over stillingsbetegnelser'!$C$2:$E$53,2,FALSE)</f>
        <v>It og teleteknik</v>
      </c>
      <c r="C382" s="147" t="s">
        <v>322</v>
      </c>
      <c r="D382" s="148" t="str">
        <f>VLOOKUP(C382,'[14]Liste over stillingsbetegnelser'!$C$2:$E$53,3,FALSE)</f>
        <v>Javascript, .net, C#, SQL, Java, cloud, HTML, git, agil udvikling, Microsoft Azure</v>
      </c>
      <c r="E382" s="147" t="s">
        <v>1587</v>
      </c>
      <c r="F382" s="147" t="s">
        <v>1539</v>
      </c>
      <c r="G382" s="167" t="s">
        <v>127</v>
      </c>
      <c r="H382" s="147"/>
      <c r="I382" s="147">
        <v>30</v>
      </c>
      <c r="J382" s="147"/>
      <c r="K382" s="162" t="s">
        <v>1540</v>
      </c>
      <c r="L382" s="12"/>
      <c r="M382" s="160" t="s">
        <v>1590</v>
      </c>
      <c r="N382" s="12" t="s">
        <v>17</v>
      </c>
      <c r="O382" s="11"/>
      <c r="P382" s="13"/>
    </row>
    <row r="383" spans="1:16" ht="45" customHeight="1" x14ac:dyDescent="0.2">
      <c r="A383" s="12" t="e">
        <f>VLOOKUP(C383,'Stillingsbetegnelser RAR H'!$A$2:$D$30,4,FALSE)</f>
        <v>#N/A</v>
      </c>
      <c r="B383" s="146" t="str">
        <f>VLOOKUP(C383,'[14]Liste over stillingsbetegnelser'!$C$2:$E$53,2,FALSE)</f>
        <v>It og teleteknik</v>
      </c>
      <c r="C383" s="147" t="s">
        <v>322</v>
      </c>
      <c r="D383" s="148" t="str">
        <f>VLOOKUP(C383,'[14]Liste over stillingsbetegnelser'!$C$2:$E$53,3,FALSE)</f>
        <v>Javascript, .net, C#, SQL, Java, cloud, HTML, git, agil udvikling, Microsoft Azure</v>
      </c>
      <c r="E383" s="147" t="s">
        <v>1527</v>
      </c>
      <c r="F383" s="170" t="s">
        <v>1588</v>
      </c>
      <c r="G383" s="167" t="s">
        <v>127</v>
      </c>
      <c r="H383" s="147"/>
      <c r="I383" s="147">
        <v>30</v>
      </c>
      <c r="J383" s="147"/>
      <c r="K383" s="162" t="s">
        <v>1139</v>
      </c>
      <c r="L383" s="12"/>
      <c r="M383" s="160" t="s">
        <v>1590</v>
      </c>
      <c r="N383" s="12" t="s">
        <v>17</v>
      </c>
      <c r="O383" s="11"/>
      <c r="P383" s="13"/>
    </row>
    <row r="384" spans="1:16" ht="45" customHeight="1" x14ac:dyDescent="0.2">
      <c r="A384" s="12" t="e">
        <f>VLOOKUP(C384,'Stillingsbetegnelser RAR H'!$A$2:$D$30,4,FALSE)</f>
        <v>#N/A</v>
      </c>
      <c r="B384" s="146" t="str">
        <f>VLOOKUP(C384,'[14]Liste over stillingsbetegnelser'!$C$2:$E$53,2,FALSE)</f>
        <v>It og teleteknik</v>
      </c>
      <c r="C384" s="147" t="s">
        <v>322</v>
      </c>
      <c r="D384" s="148" t="str">
        <f>VLOOKUP(C384,'[14]Liste over stillingsbetegnelser'!$C$2:$E$53,3,FALSE)</f>
        <v>Javascript, .net, C#, SQL, Java, cloud, HTML, git, agil udvikling, Microsoft Azure</v>
      </c>
      <c r="E384" s="147" t="s">
        <v>1589</v>
      </c>
      <c r="F384" s="147" t="s">
        <v>1544</v>
      </c>
      <c r="G384" s="167" t="s">
        <v>127</v>
      </c>
      <c r="H384" s="147"/>
      <c r="I384" s="147">
        <v>30</v>
      </c>
      <c r="J384" s="147"/>
      <c r="K384" s="162" t="s">
        <v>1543</v>
      </c>
      <c r="L384" s="12"/>
      <c r="M384" s="160" t="s">
        <v>1590</v>
      </c>
      <c r="N384" s="12" t="s">
        <v>17</v>
      </c>
      <c r="O384" s="11"/>
      <c r="P384" s="13"/>
    </row>
    <row r="385" spans="1:16" ht="45" customHeight="1" x14ac:dyDescent="0.2">
      <c r="A385" s="12" t="e">
        <f>VLOOKUP(C385,'Stillingsbetegnelser RAR H'!$A$2:$D$30,4,FALSE)</f>
        <v>#N/A</v>
      </c>
      <c r="B385" s="146" t="str">
        <f>VLOOKUP(C385,'[14]Liste over stillingsbetegnelser'!$C$2:$E$53,2,FALSE)</f>
        <v>It og teleteknik</v>
      </c>
      <c r="C385" s="147" t="s">
        <v>322</v>
      </c>
      <c r="D385" s="148" t="str">
        <f>VLOOKUP(C385,'[14]Liste over stillingsbetegnelser'!$C$2:$E$53,3,FALSE)</f>
        <v>Javascript, .net, C#, SQL, Java, cloud, HTML, git, agil udvikling, Microsoft Azure</v>
      </c>
      <c r="E385" s="147" t="s">
        <v>1532</v>
      </c>
      <c r="F385" s="170" t="s">
        <v>1533</v>
      </c>
      <c r="G385" s="167" t="s">
        <v>127</v>
      </c>
      <c r="H385" s="147"/>
      <c r="I385" s="147">
        <v>30</v>
      </c>
      <c r="J385" s="147"/>
      <c r="K385" s="162" t="s">
        <v>1534</v>
      </c>
      <c r="L385" s="12"/>
      <c r="M385" s="160" t="s">
        <v>1590</v>
      </c>
      <c r="N385" s="12" t="s">
        <v>17</v>
      </c>
      <c r="O385" s="11"/>
      <c r="P385" s="13"/>
    </row>
    <row r="386" spans="1:16" ht="45" customHeight="1" x14ac:dyDescent="0.2">
      <c r="A386" s="12" t="e">
        <f>VLOOKUP(C386,'Stillingsbetegnelser RAR H'!$A$2:$D$30,4,FALSE)</f>
        <v>#N/A</v>
      </c>
      <c r="B386" s="171" t="s">
        <v>22</v>
      </c>
      <c r="C386" s="171" t="s">
        <v>1591</v>
      </c>
      <c r="F386" s="171" t="s">
        <v>50</v>
      </c>
      <c r="G386" s="171" t="s">
        <v>27</v>
      </c>
      <c r="H386" s="172">
        <v>48259</v>
      </c>
      <c r="I386" s="171">
        <v>10</v>
      </c>
      <c r="J386" s="12"/>
      <c r="K386" s="19"/>
      <c r="L386" s="12"/>
      <c r="M386" s="160" t="s">
        <v>1501</v>
      </c>
      <c r="N386" s="12" t="s">
        <v>17</v>
      </c>
      <c r="O386" s="11"/>
      <c r="P386" s="13"/>
    </row>
    <row r="387" spans="1:16" ht="45" customHeight="1" x14ac:dyDescent="0.2">
      <c r="A387" s="12" t="e">
        <f>VLOOKUP(C387,'Stillingsbetegnelser RAR H'!$A$2:$D$30,4,FALSE)</f>
        <v>#N/A</v>
      </c>
      <c r="B387" s="171" t="s">
        <v>22</v>
      </c>
      <c r="C387" s="171" t="s">
        <v>1591</v>
      </c>
      <c r="F387" s="171" t="s">
        <v>53</v>
      </c>
      <c r="G387" s="171" t="s">
        <v>27</v>
      </c>
      <c r="H387" s="172">
        <v>48260</v>
      </c>
      <c r="I387" s="171">
        <v>15</v>
      </c>
      <c r="J387" s="12"/>
      <c r="K387" s="19"/>
      <c r="L387" s="12"/>
      <c r="M387" s="160" t="s">
        <v>1501</v>
      </c>
      <c r="N387" s="12" t="s">
        <v>17</v>
      </c>
      <c r="O387" s="11"/>
      <c r="P387" s="13"/>
    </row>
    <row r="388" spans="1:16" ht="45" customHeight="1" x14ac:dyDescent="0.2">
      <c r="A388" s="12" t="e">
        <f>VLOOKUP(C388,'Stillingsbetegnelser RAR H'!$A$2:$D$30,4,FALSE)</f>
        <v>#N/A</v>
      </c>
      <c r="B388" s="171" t="s">
        <v>22</v>
      </c>
      <c r="C388" s="171" t="s">
        <v>1591</v>
      </c>
      <c r="F388" s="171" t="s">
        <v>1592</v>
      </c>
      <c r="G388" s="171" t="s">
        <v>27</v>
      </c>
      <c r="H388" s="172">
        <v>48262</v>
      </c>
      <c r="I388" s="171">
        <v>8</v>
      </c>
      <c r="J388" s="12"/>
      <c r="K388" s="19"/>
      <c r="L388" s="12"/>
      <c r="M388" s="160" t="s">
        <v>1501</v>
      </c>
      <c r="N388" s="12" t="s">
        <v>17</v>
      </c>
      <c r="O388" s="11"/>
      <c r="P388" s="13"/>
    </row>
    <row r="389" spans="1:16" ht="45" customHeight="1" x14ac:dyDescent="0.2">
      <c r="A389" s="12" t="e">
        <f>VLOOKUP(C389,'Stillingsbetegnelser RAR H'!$A$2:$D$30,4,FALSE)</f>
        <v>#N/A</v>
      </c>
      <c r="B389" s="171" t="s">
        <v>22</v>
      </c>
      <c r="C389" s="171" t="s">
        <v>1591</v>
      </c>
      <c r="F389" s="171" t="s">
        <v>1220</v>
      </c>
      <c r="G389" s="171" t="s">
        <v>27</v>
      </c>
      <c r="H389" s="172">
        <v>45566</v>
      </c>
      <c r="I389" s="171">
        <v>1</v>
      </c>
      <c r="J389" s="12"/>
      <c r="K389" s="19"/>
      <c r="L389" s="12"/>
      <c r="M389" s="160" t="s">
        <v>1501</v>
      </c>
      <c r="N389" s="12" t="s">
        <v>17</v>
      </c>
      <c r="O389" s="11"/>
      <c r="P389" s="13"/>
    </row>
    <row r="390" spans="1:16" ht="45" customHeight="1" x14ac:dyDescent="0.2">
      <c r="A390" s="12" t="e">
        <f>VLOOKUP(C390,'Stillingsbetegnelser RAR H'!$A$2:$D$30,4,FALSE)</f>
        <v>#N/A</v>
      </c>
      <c r="B390" s="171" t="s">
        <v>22</v>
      </c>
      <c r="C390" s="171" t="s">
        <v>1591</v>
      </c>
      <c r="F390" s="171" t="s">
        <v>1593</v>
      </c>
      <c r="G390" s="171" t="s">
        <v>27</v>
      </c>
      <c r="H390" s="172">
        <v>45083</v>
      </c>
      <c r="I390" s="171">
        <v>3</v>
      </c>
      <c r="J390" s="12"/>
      <c r="K390" s="19"/>
      <c r="L390" s="12"/>
      <c r="M390" s="160" t="s">
        <v>1501</v>
      </c>
      <c r="N390" s="12" t="s">
        <v>17</v>
      </c>
      <c r="O390" s="11"/>
      <c r="P390" s="13"/>
    </row>
    <row r="391" spans="1:16" ht="45" customHeight="1" x14ac:dyDescent="0.2">
      <c r="A391" s="12" t="e">
        <f>VLOOKUP(C391,'Stillingsbetegnelser RAR H'!$A$2:$D$30,4,FALSE)</f>
        <v>#N/A</v>
      </c>
      <c r="B391" s="171" t="s">
        <v>22</v>
      </c>
      <c r="C391" s="171" t="s">
        <v>1309</v>
      </c>
      <c r="F391" s="171" t="s">
        <v>62</v>
      </c>
      <c r="G391" s="171" t="s">
        <v>27</v>
      </c>
      <c r="H391" s="172">
        <v>47992</v>
      </c>
      <c r="I391" s="171">
        <v>9</v>
      </c>
      <c r="J391" s="12"/>
      <c r="K391" s="19"/>
      <c r="L391" s="12"/>
      <c r="M391" s="160" t="s">
        <v>1501</v>
      </c>
      <c r="N391" s="12" t="s">
        <v>17</v>
      </c>
      <c r="O391" s="11"/>
      <c r="P391" s="13"/>
    </row>
    <row r="392" spans="1:16" ht="45" customHeight="1" x14ac:dyDescent="0.2">
      <c r="A392" s="12" t="e">
        <f>VLOOKUP(C392,'Stillingsbetegnelser RAR H'!$A$2:$D$30,4,FALSE)</f>
        <v>#N/A</v>
      </c>
      <c r="B392" s="171" t="s">
        <v>22</v>
      </c>
      <c r="C392" s="171" t="s">
        <v>1309</v>
      </c>
      <c r="F392" s="171" t="s">
        <v>65</v>
      </c>
      <c r="G392" s="171" t="s">
        <v>27</v>
      </c>
      <c r="H392" s="172">
        <v>47993</v>
      </c>
      <c r="I392" s="171">
        <v>9</v>
      </c>
      <c r="J392" s="12"/>
      <c r="K392" s="19"/>
      <c r="L392" s="12"/>
      <c r="M392" s="160" t="s">
        <v>1501</v>
      </c>
      <c r="N392" s="12" t="s">
        <v>17</v>
      </c>
      <c r="O392" s="11"/>
      <c r="P392" s="13"/>
    </row>
    <row r="393" spans="1:16" ht="45" customHeight="1" x14ac:dyDescent="0.2">
      <c r="A393" s="12" t="e">
        <f>VLOOKUP(C393,'Stillingsbetegnelser RAR H'!$A$2:$D$30,4,FALSE)</f>
        <v>#N/A</v>
      </c>
      <c r="B393" s="171" t="s">
        <v>22</v>
      </c>
      <c r="C393" s="171" t="s">
        <v>1309</v>
      </c>
      <c r="F393" s="171" t="s">
        <v>1595</v>
      </c>
      <c r="G393" s="171" t="s">
        <v>27</v>
      </c>
      <c r="H393" s="172">
        <v>48264</v>
      </c>
      <c r="I393" s="171">
        <v>12</v>
      </c>
      <c r="J393" s="12"/>
      <c r="K393" s="19"/>
      <c r="L393" s="12"/>
      <c r="M393" s="160" t="s">
        <v>1501</v>
      </c>
      <c r="N393" s="12" t="s">
        <v>17</v>
      </c>
      <c r="O393" s="11"/>
      <c r="P393" s="13"/>
    </row>
    <row r="394" spans="1:16" ht="45" customHeight="1" x14ac:dyDescent="0.2">
      <c r="A394" s="12" t="e">
        <f>VLOOKUP(C394,'Stillingsbetegnelser RAR H'!$A$2:$D$30,4,FALSE)</f>
        <v>#N/A</v>
      </c>
      <c r="B394" s="171" t="s">
        <v>22</v>
      </c>
      <c r="C394" s="171" t="s">
        <v>1309</v>
      </c>
      <c r="F394" s="171" t="s">
        <v>68</v>
      </c>
      <c r="G394" s="171" t="s">
        <v>27</v>
      </c>
      <c r="H394" s="172">
        <v>47994</v>
      </c>
      <c r="I394" s="171">
        <v>12</v>
      </c>
      <c r="J394" s="12"/>
      <c r="K394" s="19"/>
      <c r="L394" s="12"/>
      <c r="M394" s="160" t="s">
        <v>1501</v>
      </c>
      <c r="N394" s="12" t="s">
        <v>17</v>
      </c>
      <c r="O394" s="11"/>
      <c r="P394" s="13"/>
    </row>
    <row r="395" spans="1:16" ht="45" customHeight="1" x14ac:dyDescent="0.2">
      <c r="A395" s="12" t="e">
        <f>VLOOKUP(C395,'Stillingsbetegnelser RAR H'!$A$2:$D$30,4,FALSE)</f>
        <v>#N/A</v>
      </c>
      <c r="B395" s="171" t="s">
        <v>58</v>
      </c>
      <c r="C395" s="171" t="s">
        <v>1594</v>
      </c>
      <c r="F395" s="171" t="s">
        <v>1596</v>
      </c>
      <c r="G395" s="171" t="s">
        <v>27</v>
      </c>
      <c r="H395" s="172">
        <v>47364</v>
      </c>
      <c r="I395" s="171">
        <v>2</v>
      </c>
      <c r="J395" s="12"/>
      <c r="K395" s="19"/>
      <c r="L395" s="12"/>
      <c r="M395" s="160" t="s">
        <v>1501</v>
      </c>
      <c r="N395" s="12" t="s">
        <v>17</v>
      </c>
      <c r="O395" s="11"/>
      <c r="P395" s="13"/>
    </row>
    <row r="396" spans="1:16" ht="45" customHeight="1" x14ac:dyDescent="0.2">
      <c r="A396" s="12" t="e">
        <f>VLOOKUP(C396,'Stillingsbetegnelser RAR H'!$A$2:$D$30,4,FALSE)</f>
        <v>#N/A</v>
      </c>
      <c r="B396" s="171" t="s">
        <v>58</v>
      </c>
      <c r="C396" s="171" t="s">
        <v>1594</v>
      </c>
      <c r="F396" s="171" t="s">
        <v>1597</v>
      </c>
      <c r="G396" s="171" t="s">
        <v>27</v>
      </c>
      <c r="H396" s="172">
        <v>40105</v>
      </c>
      <c r="I396" s="171">
        <v>5</v>
      </c>
      <c r="J396" s="12"/>
      <c r="K396" s="19"/>
      <c r="L396" s="12"/>
      <c r="M396" s="160" t="s">
        <v>1501</v>
      </c>
      <c r="N396" s="12" t="s">
        <v>17</v>
      </c>
      <c r="O396" s="11"/>
      <c r="P396" s="13"/>
    </row>
    <row r="397" spans="1:16" ht="45" customHeight="1" x14ac:dyDescent="0.2">
      <c r="A397" s="12" t="e">
        <f>VLOOKUP(C397,'Stillingsbetegnelser RAR H'!$A$2:$D$30,4,FALSE)</f>
        <v>#N/A</v>
      </c>
      <c r="B397" s="171" t="s">
        <v>58</v>
      </c>
      <c r="C397" s="171" t="s">
        <v>1594</v>
      </c>
      <c r="F397" s="171" t="s">
        <v>888</v>
      </c>
      <c r="G397" s="171" t="s">
        <v>27</v>
      </c>
      <c r="H397" s="172">
        <v>40107</v>
      </c>
      <c r="I397" s="171">
        <v>10</v>
      </c>
      <c r="J397" s="12"/>
      <c r="K397" s="19"/>
      <c r="L397" s="12"/>
      <c r="M397" s="160" t="s">
        <v>1501</v>
      </c>
      <c r="N397" s="12" t="s">
        <v>17</v>
      </c>
      <c r="O397" s="11"/>
      <c r="P397" s="13"/>
    </row>
    <row r="398" spans="1:16" ht="45" customHeight="1" x14ac:dyDescent="0.2">
      <c r="A398" s="12" t="e">
        <f>VLOOKUP(C398,'Stillingsbetegnelser RAR H'!$A$2:$D$30,4,FALSE)</f>
        <v>#N/A</v>
      </c>
      <c r="B398" s="171" t="s">
        <v>58</v>
      </c>
      <c r="C398" s="171" t="s">
        <v>1594</v>
      </c>
      <c r="F398" s="171" t="s">
        <v>1598</v>
      </c>
      <c r="G398" s="171" t="s">
        <v>27</v>
      </c>
      <c r="H398" s="172">
        <v>47137</v>
      </c>
      <c r="I398" s="171">
        <v>5</v>
      </c>
      <c r="J398" s="12"/>
      <c r="K398" s="19"/>
      <c r="L398" s="12"/>
      <c r="M398" s="160" t="s">
        <v>1501</v>
      </c>
      <c r="N398" s="12" t="s">
        <v>17</v>
      </c>
      <c r="O398" s="11"/>
      <c r="P398" s="13"/>
    </row>
    <row r="399" spans="1:16" ht="45" customHeight="1" x14ac:dyDescent="0.2">
      <c r="A399" s="12" t="e">
        <f>VLOOKUP(C399,'Stillingsbetegnelser RAR H'!$A$2:$D$30,4,FALSE)</f>
        <v>#N/A</v>
      </c>
      <c r="B399" s="171" t="s">
        <v>58</v>
      </c>
      <c r="C399" s="171" t="s">
        <v>1594</v>
      </c>
      <c r="F399" s="171" t="s">
        <v>1599</v>
      </c>
      <c r="G399" s="171" t="s">
        <v>27</v>
      </c>
      <c r="H399" s="172">
        <v>49626</v>
      </c>
      <c r="I399" s="171">
        <v>5</v>
      </c>
      <c r="J399" s="12"/>
      <c r="K399" s="19"/>
      <c r="L399" s="12"/>
      <c r="M399" s="160" t="s">
        <v>1501</v>
      </c>
      <c r="N399" s="12" t="s">
        <v>17</v>
      </c>
      <c r="O399" s="11"/>
      <c r="P399" s="13"/>
    </row>
    <row r="400" spans="1:16" ht="45" customHeight="1" x14ac:dyDescent="0.2">
      <c r="A400" s="12" t="e">
        <f>VLOOKUP(C400,'Stillingsbetegnelser RAR H'!$A$2:$D$30,4,FALSE)</f>
        <v>#N/A</v>
      </c>
      <c r="B400" s="171" t="s">
        <v>58</v>
      </c>
      <c r="C400" s="171" t="s">
        <v>1594</v>
      </c>
      <c r="F400" s="171" t="s">
        <v>1600</v>
      </c>
      <c r="G400" s="171" t="s">
        <v>27</v>
      </c>
      <c r="H400" s="172">
        <v>47136</v>
      </c>
      <c r="I400" s="171">
        <v>2</v>
      </c>
      <c r="J400" s="12"/>
      <c r="K400" s="19"/>
      <c r="L400" s="12"/>
      <c r="M400" s="160" t="s">
        <v>1501</v>
      </c>
      <c r="N400" s="12" t="s">
        <v>17</v>
      </c>
      <c r="O400" s="11"/>
      <c r="P400" s="13"/>
    </row>
    <row r="401" spans="1:16" ht="45" customHeight="1" x14ac:dyDescent="0.2">
      <c r="A401" s="12" t="e">
        <f>VLOOKUP(C401,'Stillingsbetegnelser RAR H'!$A$2:$D$30,4,FALSE)</f>
        <v>#N/A</v>
      </c>
      <c r="B401" s="171" t="s">
        <v>58</v>
      </c>
      <c r="C401" s="171" t="s">
        <v>1594</v>
      </c>
      <c r="F401" s="171" t="s">
        <v>885</v>
      </c>
      <c r="G401" s="171" t="s">
        <v>27</v>
      </c>
      <c r="H401" s="172">
        <v>44530</v>
      </c>
      <c r="I401" s="171">
        <v>1</v>
      </c>
      <c r="J401" s="12"/>
      <c r="K401" s="19"/>
      <c r="L401" s="12"/>
      <c r="M401" s="160" t="s">
        <v>1501</v>
      </c>
      <c r="N401" s="12" t="s">
        <v>17</v>
      </c>
      <c r="O401" s="11"/>
      <c r="P401" s="13"/>
    </row>
    <row r="402" spans="1:16" ht="45" customHeight="1" x14ac:dyDescent="0.2">
      <c r="A402" s="12" t="e">
        <f>VLOOKUP(C402,'Stillingsbetegnelser RAR H'!$A$2:$D$30,4,FALSE)</f>
        <v>#N/A</v>
      </c>
      <c r="B402" s="171" t="s">
        <v>58</v>
      </c>
      <c r="C402" s="171" t="s">
        <v>1594</v>
      </c>
      <c r="F402" s="171" t="s">
        <v>1601</v>
      </c>
      <c r="G402" s="171" t="s">
        <v>27</v>
      </c>
      <c r="H402" s="172">
        <v>45141</v>
      </c>
      <c r="I402" s="171">
        <v>1</v>
      </c>
      <c r="J402" s="12"/>
      <c r="K402" s="19"/>
      <c r="L402" s="12"/>
      <c r="M402" s="160" t="s">
        <v>1501</v>
      </c>
      <c r="N402" s="12" t="s">
        <v>17</v>
      </c>
      <c r="O402" s="11"/>
      <c r="P402" s="13"/>
    </row>
    <row r="403" spans="1:16" ht="45" customHeight="1" x14ac:dyDescent="0.2">
      <c r="A403" s="12" t="e">
        <f>VLOOKUP(C403,'Stillingsbetegnelser RAR H'!$A$2:$D$30,4,FALSE)</f>
        <v>#N/A</v>
      </c>
      <c r="B403" s="171" t="s">
        <v>58</v>
      </c>
      <c r="C403" s="171" t="s">
        <v>1594</v>
      </c>
      <c r="F403" s="171" t="s">
        <v>1602</v>
      </c>
      <c r="G403" s="171" t="s">
        <v>27</v>
      </c>
      <c r="H403" s="172">
        <v>40088</v>
      </c>
      <c r="I403" s="171">
        <v>10</v>
      </c>
      <c r="J403" s="12"/>
      <c r="K403" s="19"/>
      <c r="L403" s="12"/>
      <c r="M403" s="160" t="s">
        <v>1501</v>
      </c>
      <c r="N403" s="12" t="s">
        <v>17</v>
      </c>
      <c r="O403" s="11"/>
      <c r="P403" s="13"/>
    </row>
    <row r="404" spans="1:16" ht="45" customHeight="1" x14ac:dyDescent="0.2">
      <c r="A404" s="12" t="e">
        <f>VLOOKUP(C404,'Stillingsbetegnelser RAR H'!$A$2:$D$30,4,FALSE)</f>
        <v>#N/A</v>
      </c>
      <c r="B404" s="171" t="s">
        <v>58</v>
      </c>
      <c r="C404" s="171" t="s">
        <v>1594</v>
      </c>
      <c r="F404" s="171" t="s">
        <v>1603</v>
      </c>
      <c r="G404" s="171" t="s">
        <v>27</v>
      </c>
      <c r="H404" s="172">
        <v>40091</v>
      </c>
      <c r="I404" s="171">
        <v>10</v>
      </c>
      <c r="J404" s="12"/>
      <c r="K404" s="19"/>
      <c r="L404" s="12"/>
      <c r="M404" s="160" t="s">
        <v>1501</v>
      </c>
      <c r="N404" s="12" t="s">
        <v>17</v>
      </c>
      <c r="O404" s="11"/>
      <c r="P404" s="13"/>
    </row>
    <row r="405" spans="1:16" ht="45" customHeight="1" x14ac:dyDescent="0.2">
      <c r="A405" s="12" t="e">
        <f>VLOOKUP(C405,'Stillingsbetegnelser RAR H'!$A$2:$D$30,4,FALSE)</f>
        <v>#N/A</v>
      </c>
      <c r="B405" s="171" t="s">
        <v>58</v>
      </c>
      <c r="C405" s="171" t="s">
        <v>1594</v>
      </c>
      <c r="F405" s="171" t="s">
        <v>1604</v>
      </c>
      <c r="G405" s="171" t="s">
        <v>27</v>
      </c>
      <c r="H405" s="172">
        <v>49625</v>
      </c>
      <c r="I405" s="171">
        <v>5</v>
      </c>
      <c r="J405" s="12"/>
      <c r="K405" s="19"/>
      <c r="L405" s="12"/>
      <c r="M405" s="160" t="s">
        <v>1501</v>
      </c>
      <c r="N405" s="12" t="s">
        <v>17</v>
      </c>
      <c r="O405" s="11"/>
      <c r="P405" s="13"/>
    </row>
    <row r="406" spans="1:16" ht="45" customHeight="1" x14ac:dyDescent="0.2">
      <c r="A406" s="12" t="e">
        <f>VLOOKUP(C406,'Stillingsbetegnelser RAR H'!$A$2:$D$30,4,FALSE)</f>
        <v>#N/A</v>
      </c>
      <c r="B406" s="171" t="s">
        <v>58</v>
      </c>
      <c r="C406" s="171" t="s">
        <v>1594</v>
      </c>
      <c r="F406" s="171" t="s">
        <v>1605</v>
      </c>
      <c r="G406" s="171" t="s">
        <v>27</v>
      </c>
      <c r="H406" s="172">
        <v>45118</v>
      </c>
      <c r="I406" s="171">
        <v>3</v>
      </c>
      <c r="J406" s="12"/>
      <c r="K406" s="19"/>
      <c r="L406" s="12"/>
      <c r="M406" s="160" t="s">
        <v>1501</v>
      </c>
      <c r="N406" s="12" t="s">
        <v>17</v>
      </c>
      <c r="O406" s="11"/>
      <c r="P406" s="13"/>
    </row>
    <row r="407" spans="1:16" ht="45" customHeight="1" x14ac:dyDescent="0.2">
      <c r="A407" s="12" t="e">
        <f>VLOOKUP(C407,'Stillingsbetegnelser RAR H'!$A$2:$D$30,4,FALSE)</f>
        <v>#N/A</v>
      </c>
      <c r="B407" s="171" t="s">
        <v>58</v>
      </c>
      <c r="C407" s="171" t="s">
        <v>1594</v>
      </c>
      <c r="F407" s="171" t="s">
        <v>1606</v>
      </c>
      <c r="G407" s="171" t="s">
        <v>27</v>
      </c>
      <c r="H407" s="172">
        <v>44726</v>
      </c>
      <c r="I407" s="171">
        <v>10</v>
      </c>
      <c r="J407" s="12"/>
      <c r="K407" s="19"/>
      <c r="L407" s="12"/>
      <c r="M407" s="160" t="s">
        <v>1501</v>
      </c>
      <c r="N407" s="12" t="s">
        <v>17</v>
      </c>
      <c r="O407" s="11"/>
      <c r="P407" s="13"/>
    </row>
    <row r="408" spans="1:16" ht="45" customHeight="1" x14ac:dyDescent="0.2">
      <c r="A408" s="12" t="e">
        <f>VLOOKUP(C408,'Stillingsbetegnelser RAR H'!$A$2:$D$30,4,FALSE)</f>
        <v>#N/A</v>
      </c>
      <c r="B408" s="171" t="s">
        <v>58</v>
      </c>
      <c r="C408" s="171" t="s">
        <v>1594</v>
      </c>
      <c r="F408" s="171" t="s">
        <v>1607</v>
      </c>
      <c r="G408" s="171" t="s">
        <v>27</v>
      </c>
      <c r="H408" s="172">
        <v>44725</v>
      </c>
      <c r="I408" s="171">
        <v>5</v>
      </c>
      <c r="J408" s="12"/>
      <c r="K408" s="19"/>
      <c r="L408" s="12"/>
      <c r="M408" s="160" t="s">
        <v>1501</v>
      </c>
      <c r="N408" s="12" t="s">
        <v>17</v>
      </c>
      <c r="O408" s="11"/>
      <c r="P408" s="13"/>
    </row>
    <row r="409" spans="1:16" ht="45" customHeight="1" x14ac:dyDescent="0.2">
      <c r="A409" s="12" t="e">
        <f>VLOOKUP(C409,'Stillingsbetegnelser RAR H'!$A$2:$D$30,4,FALSE)</f>
        <v>#N/A</v>
      </c>
      <c r="B409" s="171" t="s">
        <v>58</v>
      </c>
      <c r="C409" s="171" t="s">
        <v>1594</v>
      </c>
      <c r="F409" s="171" t="s">
        <v>1608</v>
      </c>
      <c r="G409" s="171" t="s">
        <v>27</v>
      </c>
      <c r="H409" s="172">
        <v>44724</v>
      </c>
      <c r="I409" s="171">
        <v>5</v>
      </c>
      <c r="J409" s="12"/>
      <c r="K409" s="19"/>
      <c r="L409" s="12"/>
      <c r="M409" s="160" t="s">
        <v>1501</v>
      </c>
      <c r="N409" s="12" t="s">
        <v>17</v>
      </c>
      <c r="O409" s="11"/>
      <c r="P409" s="13"/>
    </row>
    <row r="410" spans="1:16" ht="45" customHeight="1" x14ac:dyDescent="0.2">
      <c r="A410" s="12" t="e">
        <f>VLOOKUP(C410,'Stillingsbetegnelser RAR H'!$A$2:$D$30,4,FALSE)</f>
        <v>#N/A</v>
      </c>
      <c r="B410" s="171" t="s">
        <v>58</v>
      </c>
      <c r="C410" s="171" t="s">
        <v>1594</v>
      </c>
      <c r="F410" s="171" t="s">
        <v>1609</v>
      </c>
      <c r="G410" s="171" t="s">
        <v>27</v>
      </c>
      <c r="H410" s="172">
        <v>47942</v>
      </c>
      <c r="I410" s="171">
        <v>2</v>
      </c>
      <c r="J410" s="12"/>
      <c r="K410" s="19"/>
      <c r="L410" s="12"/>
      <c r="M410" s="160" t="s">
        <v>1501</v>
      </c>
      <c r="N410" s="12" t="s">
        <v>17</v>
      </c>
      <c r="O410" s="11"/>
      <c r="P410" s="13"/>
    </row>
    <row r="411" spans="1:16" ht="45" customHeight="1" x14ac:dyDescent="0.2">
      <c r="A411" s="12" t="e">
        <f>VLOOKUP(C411,'Stillingsbetegnelser RAR H'!$A$2:$D$30,4,FALSE)</f>
        <v>#N/A</v>
      </c>
      <c r="B411" s="146" t="str">
        <f>VLOOKUP(C411,'[15]Liste over stillingsbetegnelser'!$C$2:$E$53,2,FALSE)</f>
        <v>Industriel produktion</v>
      </c>
      <c r="C411" s="147" t="s">
        <v>332</v>
      </c>
      <c r="D411" s="148" t="str">
        <f>VLOOKUP(C411,'[15]Liste over stillingsbetegnelser'!$C$2:$E$53,3,FALSE)</f>
        <v xml:space="preserve">Gaffeltruck B, teknisk forståelse, betjening af maskiner GMP, kvalitetssikring, CNC maskiner, </v>
      </c>
      <c r="E411" s="147" t="s">
        <v>1610</v>
      </c>
      <c r="F411" s="175" t="s">
        <v>762</v>
      </c>
      <c r="G411" s="147" t="s">
        <v>27</v>
      </c>
      <c r="H411" s="164">
        <v>49325</v>
      </c>
      <c r="I411" s="147">
        <v>10</v>
      </c>
      <c r="J411" s="147">
        <v>0</v>
      </c>
      <c r="K411" s="182" t="s">
        <v>763</v>
      </c>
      <c r="L411" s="177"/>
      <c r="M411" s="160" t="s">
        <v>1707</v>
      </c>
      <c r="N411" s="12" t="s">
        <v>17</v>
      </c>
      <c r="O411" s="11"/>
      <c r="P411" s="13"/>
    </row>
    <row r="412" spans="1:16" ht="45" customHeight="1" x14ac:dyDescent="0.2">
      <c r="A412" s="12" t="e">
        <f>VLOOKUP(C412,'Stillingsbetegnelser RAR H'!$A$2:$D$30,4,FALSE)</f>
        <v>#N/A</v>
      </c>
      <c r="B412" s="146" t="str">
        <f>VLOOKUP(C412,'[15]Liste over stillingsbetegnelser'!$C$2:$E$53,2,FALSE)</f>
        <v>Industriel produktion</v>
      </c>
      <c r="C412" s="147" t="s">
        <v>1149</v>
      </c>
      <c r="D412" s="148" t="str">
        <f>VLOOKUP(C412,'[15]Liste over stillingsbetegnelser'!$C$2:$E$53,3,FALSE)</f>
        <v>Teknisk forståelse, SOP, GMP, IT kendskab, vedligeholdelse, rengøring, kvalitetssikring, Gaffeltruck B</v>
      </c>
      <c r="E412" s="147" t="s">
        <v>1611</v>
      </c>
      <c r="F412" s="178" t="s">
        <v>1612</v>
      </c>
      <c r="G412" s="147" t="s">
        <v>27</v>
      </c>
      <c r="H412" s="164">
        <v>48905</v>
      </c>
      <c r="I412" s="147">
        <v>5</v>
      </c>
      <c r="J412" s="147">
        <v>0</v>
      </c>
      <c r="K412" s="182" t="s">
        <v>1613</v>
      </c>
      <c r="L412" s="177"/>
      <c r="M412" s="160" t="s">
        <v>1707</v>
      </c>
      <c r="N412" s="12" t="s">
        <v>17</v>
      </c>
      <c r="O412" s="11"/>
      <c r="P412" s="13"/>
    </row>
    <row r="413" spans="1:16" ht="45" customHeight="1" x14ac:dyDescent="0.2">
      <c r="A413" s="12" t="e">
        <f>VLOOKUP(C413,'Stillingsbetegnelser RAR H'!$A$2:$D$30,4,FALSE)</f>
        <v>#N/A</v>
      </c>
      <c r="B413" s="146" t="str">
        <f>VLOOKUP(C413,'[15]Liste over stillingsbetegnelser'!$C$2:$E$53,2,FALSE)</f>
        <v>Industriel produktion</v>
      </c>
      <c r="C413" s="147" t="s">
        <v>1149</v>
      </c>
      <c r="D413" s="148" t="str">
        <f>VLOOKUP(C413,'[15]Liste over stillingsbetegnelser'!$C$2:$E$53,3,FALSE)</f>
        <v>Teknisk forståelse, SOP, GMP, IT kendskab, vedligeholdelse, rengøring, kvalitetssikring, Gaffeltruck B</v>
      </c>
      <c r="E413" s="147" t="s">
        <v>1614</v>
      </c>
      <c r="F413" s="175" t="s">
        <v>1615</v>
      </c>
      <c r="G413" s="147" t="s">
        <v>27</v>
      </c>
      <c r="H413" s="164">
        <v>45362</v>
      </c>
      <c r="I413" s="147">
        <v>5</v>
      </c>
      <c r="J413" s="147">
        <v>0</v>
      </c>
      <c r="K413" s="182" t="s">
        <v>1616</v>
      </c>
      <c r="L413" s="177"/>
      <c r="M413" s="160" t="s">
        <v>1707</v>
      </c>
      <c r="N413" s="12" t="s">
        <v>17</v>
      </c>
      <c r="O413" s="11"/>
      <c r="P413" s="13"/>
    </row>
    <row r="414" spans="1:16" ht="45" customHeight="1" x14ac:dyDescent="0.2">
      <c r="A414" s="12" t="e">
        <f>VLOOKUP(C414,'Stillingsbetegnelser RAR H'!$A$2:$D$30,4,FALSE)</f>
        <v>#N/A</v>
      </c>
      <c r="B414" s="146" t="str">
        <f>VLOOKUP(C414,'[15]Liste over stillingsbetegnelser'!$C$2:$E$53,2,FALSE)</f>
        <v>Industriel produktion</v>
      </c>
      <c r="C414" s="147" t="s">
        <v>1149</v>
      </c>
      <c r="D414" s="148" t="str">
        <f>VLOOKUP(C414,'[15]Liste over stillingsbetegnelser'!$C$2:$E$53,3,FALSE)</f>
        <v>Teknisk forståelse, SOP, GMP, IT kendskab, vedligeholdelse, rengøring, kvalitetssikring, Gaffeltruck B</v>
      </c>
      <c r="E414" s="147" t="s">
        <v>1617</v>
      </c>
      <c r="F414" s="179" t="s">
        <v>1160</v>
      </c>
      <c r="G414" s="147" t="s">
        <v>27</v>
      </c>
      <c r="H414" s="173">
        <v>47291</v>
      </c>
      <c r="I414" s="147">
        <v>3</v>
      </c>
      <c r="J414" s="147">
        <v>0</v>
      </c>
      <c r="K414" s="182" t="s">
        <v>1618</v>
      </c>
      <c r="L414" s="177"/>
      <c r="M414" s="160" t="s">
        <v>1707</v>
      </c>
      <c r="N414" s="12" t="s">
        <v>17</v>
      </c>
      <c r="O414" s="11"/>
      <c r="P414" s="13"/>
    </row>
    <row r="415" spans="1:16" ht="45" customHeight="1" x14ac:dyDescent="0.2">
      <c r="A415" s="12" t="e">
        <f>VLOOKUP(C415,'Stillingsbetegnelser RAR H'!$A$2:$D$30,4,FALSE)</f>
        <v>#N/A</v>
      </c>
      <c r="B415" s="146" t="str">
        <f>VLOOKUP(C415,'[15]Liste over stillingsbetegnelser'!$C$2:$E$53,2,FALSE)</f>
        <v>Industriel produktion</v>
      </c>
      <c r="C415" s="147" t="s">
        <v>1149</v>
      </c>
      <c r="D415" s="148" t="str">
        <f>VLOOKUP(C415,'[15]Liste over stillingsbetegnelser'!$C$2:$E$53,3,FALSE)</f>
        <v>Teknisk forståelse, SOP, GMP, IT kendskab, vedligeholdelse, rengøring, kvalitetssikring, Gaffeltruck B</v>
      </c>
      <c r="E415" s="147" t="s">
        <v>1619</v>
      </c>
      <c r="F415" s="179" t="s">
        <v>1158</v>
      </c>
      <c r="G415" s="147" t="s">
        <v>27</v>
      </c>
      <c r="H415" s="173">
        <v>45417</v>
      </c>
      <c r="I415" s="147">
        <v>3</v>
      </c>
      <c r="J415" s="147">
        <v>0</v>
      </c>
      <c r="K415" s="182" t="s">
        <v>1620</v>
      </c>
      <c r="L415" s="177"/>
      <c r="M415" s="160" t="s">
        <v>1707</v>
      </c>
      <c r="N415" s="12" t="s">
        <v>17</v>
      </c>
      <c r="O415" s="11"/>
      <c r="P415" s="13"/>
    </row>
    <row r="416" spans="1:16" ht="45" customHeight="1" x14ac:dyDescent="0.2">
      <c r="A416" s="12" t="e">
        <f>VLOOKUP(C416,'Stillingsbetegnelser RAR H'!$A$2:$D$30,4,FALSE)</f>
        <v>#N/A</v>
      </c>
      <c r="B416" s="146" t="str">
        <f>VLOOKUP(C416,'[15]Liste over stillingsbetegnelser'!$C$2:$E$53,2,FALSE)</f>
        <v>Industriel produktion</v>
      </c>
      <c r="C416" s="147" t="s">
        <v>1149</v>
      </c>
      <c r="D416" s="148" t="str">
        <f>VLOOKUP(C416,'[15]Liste over stillingsbetegnelser'!$C$2:$E$53,3,FALSE)</f>
        <v>Teknisk forståelse, SOP, GMP, IT kendskab, vedligeholdelse, rengøring, kvalitetssikring, Gaffeltruck B</v>
      </c>
      <c r="E416" s="147" t="s">
        <v>1621</v>
      </c>
      <c r="F416" s="175" t="s">
        <v>1154</v>
      </c>
      <c r="G416" s="147" t="s">
        <v>27</v>
      </c>
      <c r="H416" s="173">
        <v>40649</v>
      </c>
      <c r="I416" s="147">
        <v>3</v>
      </c>
      <c r="J416" s="147">
        <v>0</v>
      </c>
      <c r="K416" s="182" t="s">
        <v>1622</v>
      </c>
      <c r="L416" s="177"/>
      <c r="M416" s="160" t="s">
        <v>1707</v>
      </c>
      <c r="N416" s="12" t="s">
        <v>17</v>
      </c>
      <c r="O416" s="11"/>
      <c r="P416" s="13"/>
    </row>
    <row r="417" spans="1:16" ht="45" customHeight="1" x14ac:dyDescent="0.2">
      <c r="A417" s="12" t="e">
        <f>VLOOKUP(C417,'Stillingsbetegnelser RAR H'!$A$2:$D$30,4,FALSE)</f>
        <v>#N/A</v>
      </c>
      <c r="B417" s="146" t="str">
        <f>VLOOKUP(C417,'[15]Liste over stillingsbetegnelser'!$C$2:$E$53,2,FALSE)</f>
        <v>Industriel produktion</v>
      </c>
      <c r="C417" s="147" t="s">
        <v>1149</v>
      </c>
      <c r="D417" s="148" t="str">
        <f>VLOOKUP(C417,'[15]Liste over stillingsbetegnelser'!$C$2:$E$53,3,FALSE)</f>
        <v>Teknisk forståelse, SOP, GMP, IT kendskab, vedligeholdelse, rengøring, kvalitetssikring, Gaffeltruck B</v>
      </c>
      <c r="E417" s="147" t="s">
        <v>1623</v>
      </c>
      <c r="F417" s="179" t="s">
        <v>1624</v>
      </c>
      <c r="G417" s="147" t="s">
        <v>27</v>
      </c>
      <c r="H417" s="173">
        <v>49264</v>
      </c>
      <c r="I417" s="147">
        <v>1</v>
      </c>
      <c r="J417" s="147">
        <v>0</v>
      </c>
      <c r="K417" s="182" t="s">
        <v>1625</v>
      </c>
      <c r="L417" s="177"/>
      <c r="M417" s="160" t="s">
        <v>1707</v>
      </c>
      <c r="N417" s="12" t="s">
        <v>17</v>
      </c>
      <c r="O417" s="11"/>
      <c r="P417" s="13"/>
    </row>
    <row r="418" spans="1:16" ht="45" customHeight="1" x14ac:dyDescent="0.2">
      <c r="A418" s="12" t="e">
        <f>VLOOKUP(C418,'Stillingsbetegnelser RAR H'!$A$2:$D$30,4,FALSE)</f>
        <v>#N/A</v>
      </c>
      <c r="B418" s="146" t="str">
        <f>VLOOKUP(C418,'[15]Liste over stillingsbetegnelser'!$C$2:$E$53,2,FALSE)</f>
        <v>Industriel produktion</v>
      </c>
      <c r="C418" s="147" t="s">
        <v>1149</v>
      </c>
      <c r="D418" s="148" t="str">
        <f>VLOOKUP(C418,'[15]Liste over stillingsbetegnelser'!$C$2:$E$53,3,FALSE)</f>
        <v>Teknisk forståelse, SOP, GMP, IT kendskab, vedligeholdelse, rengøring, kvalitetssikring, Gaffeltruck B</v>
      </c>
      <c r="E418" s="147" t="s">
        <v>1626</v>
      </c>
      <c r="F418" s="179" t="s">
        <v>1156</v>
      </c>
      <c r="G418" s="147" t="s">
        <v>27</v>
      </c>
      <c r="H418" s="173">
        <v>44230</v>
      </c>
      <c r="I418" s="147">
        <v>3</v>
      </c>
      <c r="J418" s="147">
        <v>0</v>
      </c>
      <c r="K418" s="182" t="s">
        <v>1627</v>
      </c>
      <c r="L418" s="177"/>
      <c r="M418" s="160" t="s">
        <v>1707</v>
      </c>
      <c r="N418" s="12" t="s">
        <v>17</v>
      </c>
      <c r="O418" s="11"/>
      <c r="P418" s="13"/>
    </row>
    <row r="419" spans="1:16" ht="45" customHeight="1" x14ac:dyDescent="0.2">
      <c r="A419" s="12" t="e">
        <f>VLOOKUP(C419,'Stillingsbetegnelser RAR H'!$A$2:$D$30,4,FALSE)</f>
        <v>#N/A</v>
      </c>
      <c r="B419" s="146" t="str">
        <f>VLOOKUP(C419,'[15]Liste over stillingsbetegnelser'!$C$2:$E$53,2,FALSE)</f>
        <v>Industriel produktion</v>
      </c>
      <c r="C419" s="147" t="s">
        <v>1149</v>
      </c>
      <c r="D419" s="148" t="str">
        <f>VLOOKUP(C419,'[15]Liste over stillingsbetegnelser'!$C$2:$E$53,3,FALSE)</f>
        <v>Teknisk forståelse, SOP, GMP, IT kendskab, vedligeholdelse, rengøring, kvalitetssikring, Gaffeltruck B</v>
      </c>
      <c r="E419" s="147" t="s">
        <v>1628</v>
      </c>
      <c r="F419" s="179" t="s">
        <v>1159</v>
      </c>
      <c r="G419" s="147" t="s">
        <v>27</v>
      </c>
      <c r="H419" s="173">
        <v>46748</v>
      </c>
      <c r="I419" s="147">
        <v>2</v>
      </c>
      <c r="J419" s="147">
        <v>0</v>
      </c>
      <c r="K419" s="182" t="s">
        <v>1629</v>
      </c>
      <c r="L419" s="177"/>
      <c r="M419" s="160" t="s">
        <v>1707</v>
      </c>
      <c r="N419" s="12" t="s">
        <v>17</v>
      </c>
      <c r="O419" s="11"/>
      <c r="P419" s="13"/>
    </row>
    <row r="420" spans="1:16" ht="45" customHeight="1" x14ac:dyDescent="0.2">
      <c r="A420" s="12" t="e">
        <f>VLOOKUP(C420,'Stillingsbetegnelser RAR H'!$A$2:$D$30,4,FALSE)</f>
        <v>#N/A</v>
      </c>
      <c r="B420" s="146" t="str">
        <f>VLOOKUP(C420,'[15]Liste over stillingsbetegnelser'!$C$2:$E$53,2,FALSE)</f>
        <v>Industriel produktion</v>
      </c>
      <c r="C420" s="147" t="s">
        <v>1149</v>
      </c>
      <c r="D420" s="148" t="str">
        <f>VLOOKUP(C420,'[15]Liste over stillingsbetegnelser'!$C$2:$E$53,3,FALSE)</f>
        <v>Teknisk forståelse, SOP, GMP, IT kendskab, vedligeholdelse, rengøring, kvalitetssikring, Gaffeltruck B</v>
      </c>
      <c r="E420" s="147" t="s">
        <v>1630</v>
      </c>
      <c r="F420" s="178" t="s">
        <v>1631</v>
      </c>
      <c r="G420" s="147" t="s">
        <v>27</v>
      </c>
      <c r="H420" s="164">
        <v>49554</v>
      </c>
      <c r="I420" s="147">
        <v>2</v>
      </c>
      <c r="J420" s="147">
        <v>0</v>
      </c>
      <c r="K420" s="182" t="s">
        <v>1632</v>
      </c>
      <c r="L420" s="177"/>
      <c r="M420" s="160" t="s">
        <v>1707</v>
      </c>
      <c r="N420" s="12" t="s">
        <v>17</v>
      </c>
      <c r="O420" s="11"/>
      <c r="P420" s="13"/>
    </row>
    <row r="421" spans="1:16" ht="45" customHeight="1" x14ac:dyDescent="0.2">
      <c r="A421" s="12" t="e">
        <f>VLOOKUP(C421,'Stillingsbetegnelser RAR H'!$A$2:$D$30,4,FALSE)</f>
        <v>#N/A</v>
      </c>
      <c r="B421" s="146" t="str">
        <f>VLOOKUP(C421,'[15]Liste over stillingsbetegnelser'!$C$2:$E$53,2,FALSE)</f>
        <v>Industriel produktion</v>
      </c>
      <c r="C421" s="147" t="s">
        <v>332</v>
      </c>
      <c r="D421" s="148" t="str">
        <f>VLOOKUP(C421,'[15]Liste over stillingsbetegnelser'!$C$2:$E$53,3,FALSE)</f>
        <v xml:space="preserve">Gaffeltruck B, teknisk forståelse, betjening af maskiner GMP, kvalitetssikring, CNC maskiner, </v>
      </c>
      <c r="E421" s="147" t="s">
        <v>1633</v>
      </c>
      <c r="F421" s="178" t="s">
        <v>525</v>
      </c>
      <c r="G421" s="147"/>
      <c r="H421" s="164">
        <v>47668</v>
      </c>
      <c r="I421" s="147">
        <v>2</v>
      </c>
      <c r="J421" s="147">
        <v>0</v>
      </c>
      <c r="K421" s="176" t="s">
        <v>1634</v>
      </c>
      <c r="L421" s="177"/>
      <c r="M421" s="160" t="s">
        <v>1707</v>
      </c>
      <c r="N421" s="12" t="s">
        <v>17</v>
      </c>
      <c r="O421" s="11"/>
      <c r="P421" s="13"/>
    </row>
    <row r="422" spans="1:16" ht="45" customHeight="1" x14ac:dyDescent="0.2">
      <c r="A422" s="12" t="e">
        <f>VLOOKUP(C422,'Stillingsbetegnelser RAR H'!$A$2:$D$30,4,FALSE)</f>
        <v>#N/A</v>
      </c>
      <c r="B422" s="148" t="s">
        <v>1635</v>
      </c>
      <c r="C422" s="147" t="s">
        <v>140</v>
      </c>
      <c r="D422" s="148" t="s">
        <v>1636</v>
      </c>
      <c r="E422" s="180" t="s">
        <v>1637</v>
      </c>
      <c r="F422" s="178" t="s">
        <v>1638</v>
      </c>
      <c r="G422" s="147" t="s">
        <v>27</v>
      </c>
      <c r="H422" s="147">
        <v>47445</v>
      </c>
      <c r="I422" s="147">
        <v>5</v>
      </c>
      <c r="J422" s="147">
        <v>0</v>
      </c>
      <c r="K422" s="182" t="s">
        <v>1639</v>
      </c>
      <c r="L422" s="177"/>
      <c r="M422" s="160" t="s">
        <v>1707</v>
      </c>
      <c r="N422" s="12" t="s">
        <v>17</v>
      </c>
      <c r="O422" s="11"/>
      <c r="P422" s="13"/>
    </row>
    <row r="423" spans="1:16" ht="45" customHeight="1" x14ac:dyDescent="0.2">
      <c r="A423" s="12" t="e">
        <f>VLOOKUP(C423,'Stillingsbetegnelser RAR H'!$A$2:$D$30,4,FALSE)</f>
        <v>#N/A</v>
      </c>
      <c r="B423" s="148" t="s">
        <v>1635</v>
      </c>
      <c r="C423" s="147" t="s">
        <v>140</v>
      </c>
      <c r="D423" s="148" t="s">
        <v>1636</v>
      </c>
      <c r="E423" s="180" t="s">
        <v>1640</v>
      </c>
      <c r="F423" s="178" t="s">
        <v>1641</v>
      </c>
      <c r="G423" s="147" t="s">
        <v>27</v>
      </c>
      <c r="H423" s="147">
        <v>47440</v>
      </c>
      <c r="I423" s="147">
        <v>5</v>
      </c>
      <c r="J423" s="147">
        <v>0</v>
      </c>
      <c r="K423" s="182" t="s">
        <v>1642</v>
      </c>
      <c r="L423" s="177"/>
      <c r="M423" s="160" t="s">
        <v>1707</v>
      </c>
      <c r="N423" s="12" t="s">
        <v>17</v>
      </c>
      <c r="O423" s="11"/>
      <c r="P423" s="13"/>
    </row>
    <row r="424" spans="1:16" ht="45" customHeight="1" x14ac:dyDescent="0.2">
      <c r="A424" s="12" t="e">
        <f>VLOOKUP(C424,'Stillingsbetegnelser RAR H'!$A$2:$D$30,4,FALSE)</f>
        <v>#N/A</v>
      </c>
      <c r="B424" s="148" t="s">
        <v>1635</v>
      </c>
      <c r="C424" s="147" t="s">
        <v>140</v>
      </c>
      <c r="D424" s="148" t="s">
        <v>1636</v>
      </c>
      <c r="E424" s="180" t="s">
        <v>1643</v>
      </c>
      <c r="F424" s="178" t="s">
        <v>1644</v>
      </c>
      <c r="G424" s="147" t="s">
        <v>27</v>
      </c>
      <c r="H424" s="147">
        <v>48926</v>
      </c>
      <c r="I424" s="147">
        <v>10</v>
      </c>
      <c r="J424" s="147">
        <v>0</v>
      </c>
      <c r="K424" s="182" t="s">
        <v>1645</v>
      </c>
      <c r="L424" s="177"/>
      <c r="M424" s="160" t="s">
        <v>1707</v>
      </c>
      <c r="N424" s="12" t="s">
        <v>17</v>
      </c>
      <c r="O424" s="11"/>
      <c r="P424" s="13"/>
    </row>
    <row r="425" spans="1:16" ht="45" customHeight="1" x14ac:dyDescent="0.2">
      <c r="A425" s="12" t="e">
        <f>VLOOKUP(C425,'Stillingsbetegnelser RAR H'!$A$2:$D$30,4,FALSE)</f>
        <v>#N/A</v>
      </c>
      <c r="B425" s="146" t="s">
        <v>480</v>
      </c>
      <c r="C425" s="147" t="s">
        <v>481</v>
      </c>
      <c r="D425" s="148" t="s">
        <v>482</v>
      </c>
      <c r="E425" s="170" t="s">
        <v>1646</v>
      </c>
      <c r="F425" s="170" t="s">
        <v>1647</v>
      </c>
      <c r="G425" s="147" t="s">
        <v>27</v>
      </c>
      <c r="H425" s="147">
        <v>48582</v>
      </c>
      <c r="I425" s="147">
        <v>5</v>
      </c>
      <c r="J425" s="147">
        <v>0</v>
      </c>
      <c r="K425" s="182" t="s">
        <v>1648</v>
      </c>
      <c r="L425" s="177"/>
      <c r="M425" s="160" t="s">
        <v>1707</v>
      </c>
      <c r="N425" s="12" t="s">
        <v>17</v>
      </c>
      <c r="O425" s="11"/>
      <c r="P425" s="13"/>
    </row>
    <row r="426" spans="1:16" ht="45" customHeight="1" x14ac:dyDescent="0.2">
      <c r="A426" s="12" t="e">
        <f>VLOOKUP(C426,'Stillingsbetegnelser RAR H'!$A$2:$D$30,4,FALSE)</f>
        <v>#N/A</v>
      </c>
      <c r="B426" s="146" t="s">
        <v>480</v>
      </c>
      <c r="C426" s="147" t="s">
        <v>481</v>
      </c>
      <c r="D426" s="148" t="s">
        <v>482</v>
      </c>
      <c r="E426" s="170" t="s">
        <v>1646</v>
      </c>
      <c r="F426" s="147" t="s">
        <v>1649</v>
      </c>
      <c r="G426" s="147" t="s">
        <v>27</v>
      </c>
      <c r="H426" s="147">
        <v>48580</v>
      </c>
      <c r="I426" s="147">
        <v>2</v>
      </c>
      <c r="J426" s="147">
        <v>0</v>
      </c>
      <c r="K426" s="182" t="s">
        <v>1650</v>
      </c>
      <c r="L426" s="177"/>
      <c r="M426" s="160" t="s">
        <v>1707</v>
      </c>
      <c r="N426" s="12" t="s">
        <v>17</v>
      </c>
      <c r="O426" s="11"/>
      <c r="P426" s="13"/>
    </row>
    <row r="427" spans="1:16" ht="45" customHeight="1" x14ac:dyDescent="0.2">
      <c r="A427" s="12" t="e">
        <f>VLOOKUP(C427,'Stillingsbetegnelser RAR H'!$A$2:$D$30,4,FALSE)</f>
        <v>#N/A</v>
      </c>
      <c r="B427" s="146" t="s">
        <v>480</v>
      </c>
      <c r="C427" s="147" t="s">
        <v>481</v>
      </c>
      <c r="D427" s="148" t="s">
        <v>482</v>
      </c>
      <c r="E427" s="170" t="s">
        <v>1646</v>
      </c>
      <c r="F427" s="147" t="s">
        <v>1651</v>
      </c>
      <c r="G427" s="147" t="s">
        <v>27</v>
      </c>
      <c r="H427" s="147">
        <v>48581</v>
      </c>
      <c r="I427" s="147">
        <v>3</v>
      </c>
      <c r="J427" s="147">
        <v>0</v>
      </c>
      <c r="K427" s="182" t="s">
        <v>1652</v>
      </c>
      <c r="L427" s="177"/>
      <c r="M427" s="160" t="s">
        <v>1707</v>
      </c>
      <c r="N427" s="12" t="s">
        <v>17</v>
      </c>
      <c r="O427" s="11"/>
      <c r="P427" s="13"/>
    </row>
    <row r="428" spans="1:16" ht="45" customHeight="1" x14ac:dyDescent="0.2">
      <c r="A428" s="12" t="e">
        <f>VLOOKUP(C428,'Stillingsbetegnelser RAR H'!$A$2:$D$30,4,FALSE)</f>
        <v>#N/A</v>
      </c>
      <c r="B428" s="146" t="s">
        <v>480</v>
      </c>
      <c r="C428" s="147" t="s">
        <v>1653</v>
      </c>
      <c r="D428" s="148" t="s">
        <v>482</v>
      </c>
      <c r="E428" s="170" t="s">
        <v>1646</v>
      </c>
      <c r="F428" s="147" t="s">
        <v>1654</v>
      </c>
      <c r="G428" s="147" t="s">
        <v>27</v>
      </c>
      <c r="H428" s="147">
        <v>48575</v>
      </c>
      <c r="I428" s="147">
        <v>5</v>
      </c>
      <c r="J428" s="147">
        <v>0</v>
      </c>
      <c r="K428" s="182" t="s">
        <v>1655</v>
      </c>
      <c r="L428" s="177"/>
      <c r="M428" s="160" t="s">
        <v>1707</v>
      </c>
      <c r="N428" s="12" t="s">
        <v>17</v>
      </c>
      <c r="O428" s="11"/>
      <c r="P428" s="13"/>
    </row>
    <row r="429" spans="1:16" ht="45" customHeight="1" x14ac:dyDescent="0.2">
      <c r="A429" s="12" t="e">
        <f>VLOOKUP(C429,'Stillingsbetegnelser RAR H'!$A$2:$D$30,4,FALSE)</f>
        <v>#N/A</v>
      </c>
      <c r="B429" s="146" t="s">
        <v>480</v>
      </c>
      <c r="C429" s="147" t="s">
        <v>1653</v>
      </c>
      <c r="D429" s="148" t="s">
        <v>482</v>
      </c>
      <c r="E429" s="170" t="s">
        <v>1646</v>
      </c>
      <c r="F429" s="147" t="s">
        <v>1656</v>
      </c>
      <c r="G429" s="147" t="s">
        <v>27</v>
      </c>
      <c r="H429" s="147">
        <v>48579</v>
      </c>
      <c r="I429" s="147">
        <v>6</v>
      </c>
      <c r="J429" s="147">
        <v>0</v>
      </c>
      <c r="K429" s="182" t="s">
        <v>1657</v>
      </c>
      <c r="L429" s="177"/>
      <c r="M429" s="160" t="s">
        <v>1707</v>
      </c>
      <c r="N429" s="12" t="s">
        <v>17</v>
      </c>
      <c r="O429" s="11"/>
      <c r="P429" s="13"/>
    </row>
    <row r="430" spans="1:16" ht="45" customHeight="1" x14ac:dyDescent="0.2">
      <c r="A430" s="12" t="e">
        <f>VLOOKUP(C430,'Stillingsbetegnelser RAR H'!$A$2:$D$30,4,FALSE)</f>
        <v>#N/A</v>
      </c>
      <c r="B430" s="146" t="s">
        <v>480</v>
      </c>
      <c r="C430" s="147" t="s">
        <v>1653</v>
      </c>
      <c r="D430" s="148" t="s">
        <v>482</v>
      </c>
      <c r="E430" s="170" t="s">
        <v>1658</v>
      </c>
      <c r="F430" s="170" t="s">
        <v>1659</v>
      </c>
      <c r="G430" s="147" t="s">
        <v>27</v>
      </c>
      <c r="H430" s="147">
        <v>20801</v>
      </c>
      <c r="I430" s="147">
        <v>2</v>
      </c>
      <c r="J430" s="147">
        <v>0</v>
      </c>
      <c r="K430" s="182" t="s">
        <v>1660</v>
      </c>
      <c r="L430" s="177"/>
      <c r="M430" s="160" t="s">
        <v>1707</v>
      </c>
      <c r="N430" s="12" t="s">
        <v>17</v>
      </c>
      <c r="O430" s="11"/>
      <c r="P430" s="13"/>
    </row>
    <row r="431" spans="1:16" ht="45" customHeight="1" x14ac:dyDescent="0.2">
      <c r="A431" s="12" t="e">
        <f>VLOOKUP(C431,'Stillingsbetegnelser RAR H'!$A$2:$D$30,4,FALSE)</f>
        <v>#N/A</v>
      </c>
      <c r="B431" s="146" t="s">
        <v>480</v>
      </c>
      <c r="C431" s="147" t="s">
        <v>481</v>
      </c>
      <c r="D431" s="148" t="s">
        <v>482</v>
      </c>
      <c r="E431" s="170" t="s">
        <v>1658</v>
      </c>
      <c r="F431" s="170" t="s">
        <v>1661</v>
      </c>
      <c r="G431" s="147" t="s">
        <v>27</v>
      </c>
      <c r="H431" s="147">
        <v>20802</v>
      </c>
      <c r="I431" s="147">
        <v>3</v>
      </c>
      <c r="J431" s="147">
        <v>0</v>
      </c>
      <c r="K431" s="182" t="s">
        <v>1662</v>
      </c>
      <c r="L431" s="177"/>
      <c r="M431" s="160" t="s">
        <v>1707</v>
      </c>
      <c r="N431" s="12" t="s">
        <v>17</v>
      </c>
      <c r="O431" s="11"/>
      <c r="P431" s="13"/>
    </row>
    <row r="432" spans="1:16" ht="45" customHeight="1" x14ac:dyDescent="0.2">
      <c r="A432" s="12" t="e">
        <f>VLOOKUP(C432,'Stillingsbetegnelser RAR H'!$A$2:$D$30,4,FALSE)</f>
        <v>#N/A</v>
      </c>
      <c r="B432" s="146" t="s">
        <v>304</v>
      </c>
      <c r="C432" s="147" t="s">
        <v>201</v>
      </c>
      <c r="D432" s="148" t="s">
        <v>474</v>
      </c>
      <c r="E432" s="147" t="s">
        <v>1663</v>
      </c>
      <c r="F432" s="147" t="s">
        <v>1664</v>
      </c>
      <c r="G432" s="147" t="s">
        <v>27</v>
      </c>
      <c r="H432" s="174" t="s">
        <v>1665</v>
      </c>
      <c r="I432" s="147">
        <v>2</v>
      </c>
      <c r="J432" s="147">
        <v>0</v>
      </c>
      <c r="K432" s="182"/>
      <c r="L432" s="177"/>
      <c r="M432" s="160" t="s">
        <v>1707</v>
      </c>
      <c r="N432" s="12" t="s">
        <v>17</v>
      </c>
      <c r="O432" s="11"/>
      <c r="P432" s="13"/>
    </row>
    <row r="433" spans="1:16" ht="45" customHeight="1" x14ac:dyDescent="0.2">
      <c r="A433" s="12" t="e">
        <f>VLOOKUP(C433,'Stillingsbetegnelser RAR H'!$A$2:$D$30,4,FALSE)</f>
        <v>#N/A</v>
      </c>
      <c r="B433" s="146" t="s">
        <v>304</v>
      </c>
      <c r="C433" s="147" t="s">
        <v>201</v>
      </c>
      <c r="D433" s="148" t="s">
        <v>474</v>
      </c>
      <c r="E433" s="147" t="s">
        <v>1663</v>
      </c>
      <c r="F433" s="147" t="s">
        <v>1666</v>
      </c>
      <c r="G433" s="147" t="s">
        <v>27</v>
      </c>
      <c r="H433" s="174" t="s">
        <v>1667</v>
      </c>
      <c r="I433" s="147">
        <v>1</v>
      </c>
      <c r="J433" s="147">
        <v>0</v>
      </c>
      <c r="K433" s="182" t="s">
        <v>1668</v>
      </c>
      <c r="L433" s="177"/>
      <c r="M433" s="160" t="s">
        <v>1707</v>
      </c>
      <c r="N433" s="12" t="s">
        <v>17</v>
      </c>
      <c r="O433" s="11"/>
      <c r="P433" s="13"/>
    </row>
    <row r="434" spans="1:16" ht="45" customHeight="1" x14ac:dyDescent="0.2">
      <c r="A434" s="12" t="e">
        <f>VLOOKUP(C434,'Stillingsbetegnelser RAR H'!$A$2:$D$30,4,FALSE)</f>
        <v>#N/A</v>
      </c>
      <c r="B434" s="146" t="s">
        <v>304</v>
      </c>
      <c r="C434" s="147" t="s">
        <v>201</v>
      </c>
      <c r="D434" s="148" t="s">
        <v>474</v>
      </c>
      <c r="E434" s="147" t="s">
        <v>1663</v>
      </c>
      <c r="F434" s="147" t="s">
        <v>1669</v>
      </c>
      <c r="G434" s="147" t="s">
        <v>27</v>
      </c>
      <c r="H434" s="147">
        <v>21969</v>
      </c>
      <c r="I434" s="147">
        <v>2</v>
      </c>
      <c r="J434" s="147">
        <v>0</v>
      </c>
      <c r="K434" s="182" t="s">
        <v>1670</v>
      </c>
      <c r="L434" s="177"/>
      <c r="M434" s="160" t="s">
        <v>1707</v>
      </c>
      <c r="N434" s="12" t="s">
        <v>17</v>
      </c>
      <c r="O434" s="11"/>
      <c r="P434" s="13"/>
    </row>
    <row r="435" spans="1:16" ht="45" customHeight="1" x14ac:dyDescent="0.2">
      <c r="A435" s="12" t="e">
        <f>VLOOKUP(C435,'Stillingsbetegnelser RAR H'!$A$2:$D$30,4,FALSE)</f>
        <v>#N/A</v>
      </c>
      <c r="B435" s="146" t="s">
        <v>304</v>
      </c>
      <c r="C435" s="147" t="s">
        <v>201</v>
      </c>
      <c r="D435" s="148" t="s">
        <v>474</v>
      </c>
      <c r="E435" s="147" t="s">
        <v>1663</v>
      </c>
      <c r="F435" s="147" t="s">
        <v>1671</v>
      </c>
      <c r="G435" s="147" t="s">
        <v>27</v>
      </c>
      <c r="H435" s="147">
        <v>21970</v>
      </c>
      <c r="I435" s="147">
        <v>2</v>
      </c>
      <c r="J435" s="147">
        <v>0</v>
      </c>
      <c r="K435" s="182" t="s">
        <v>1672</v>
      </c>
      <c r="L435" s="177"/>
      <c r="M435" s="160" t="s">
        <v>1707</v>
      </c>
      <c r="N435" s="12" t="s">
        <v>17</v>
      </c>
      <c r="O435" s="11"/>
      <c r="P435" s="13"/>
    </row>
    <row r="436" spans="1:16" ht="45" customHeight="1" x14ac:dyDescent="0.2">
      <c r="A436" s="12" t="e">
        <f>VLOOKUP(C436,'Stillingsbetegnelser RAR H'!$A$2:$D$30,4,FALSE)</f>
        <v>#N/A</v>
      </c>
      <c r="B436" s="146" t="s">
        <v>304</v>
      </c>
      <c r="C436" s="147" t="s">
        <v>201</v>
      </c>
      <c r="D436" s="148" t="s">
        <v>474</v>
      </c>
      <c r="E436" s="147" t="s">
        <v>1663</v>
      </c>
      <c r="F436" s="147" t="s">
        <v>1673</v>
      </c>
      <c r="G436" s="147" t="s">
        <v>27</v>
      </c>
      <c r="H436" s="147">
        <v>21971</v>
      </c>
      <c r="I436" s="147">
        <v>2</v>
      </c>
      <c r="J436" s="147">
        <v>0</v>
      </c>
      <c r="K436" s="182" t="s">
        <v>1674</v>
      </c>
      <c r="L436" s="177"/>
      <c r="M436" s="160" t="s">
        <v>1707</v>
      </c>
      <c r="N436" s="12" t="s">
        <v>17</v>
      </c>
      <c r="O436" s="11"/>
      <c r="P436" s="13"/>
    </row>
    <row r="437" spans="1:16" ht="45" customHeight="1" x14ac:dyDescent="0.2">
      <c r="A437" s="12" t="e">
        <f>VLOOKUP(C437,'Stillingsbetegnelser RAR H'!$A$2:$D$30,4,FALSE)</f>
        <v>#N/A</v>
      </c>
      <c r="B437" s="146" t="str">
        <f>VLOOKUP(C437,'[16]Liste over stillingsbetegnelser'!$C$2:$E$53,2,FALSE)</f>
        <v>Rengøring, ejendomsservice og renovation</v>
      </c>
      <c r="C437" s="147" t="s">
        <v>481</v>
      </c>
      <c r="D437" s="148" t="str">
        <f>VLOOKUP(C437,'[16]Liste over stillingsbetegnelser'!$C$2:$E$53,3,FALSE)</f>
        <v>Rengøring, vedligeholdelse, reparationer, IT-kundskab, teknisk forståelse, pleje af grønne områder, vedligeholdelse af bygninger</v>
      </c>
      <c r="E437" s="170" t="s">
        <v>1646</v>
      </c>
      <c r="F437" s="147" t="s">
        <v>1675</v>
      </c>
      <c r="G437" s="147" t="s">
        <v>27</v>
      </c>
      <c r="H437" s="147">
        <v>48458</v>
      </c>
      <c r="I437" s="147">
        <v>5</v>
      </c>
      <c r="J437" s="147">
        <v>0</v>
      </c>
      <c r="K437" s="182" t="s">
        <v>1676</v>
      </c>
      <c r="L437" s="177"/>
      <c r="M437" s="160" t="s">
        <v>1707</v>
      </c>
      <c r="N437" s="12" t="s">
        <v>17</v>
      </c>
      <c r="O437" s="11"/>
      <c r="P437" s="13"/>
    </row>
    <row r="438" spans="1:16" ht="45" customHeight="1" x14ac:dyDescent="0.2">
      <c r="A438" s="12" t="e">
        <f>VLOOKUP(C438,'Stillingsbetegnelser RAR H'!$A$2:$D$30,4,FALSE)</f>
        <v>#N/A</v>
      </c>
      <c r="B438" s="146" t="str">
        <f>VLOOKUP(C438,'[16]Liste over stillingsbetegnelser'!$C$2:$E$53,2,FALSE)</f>
        <v>Rengøring, ejendomsservice og renovation</v>
      </c>
      <c r="C438" s="147" t="s">
        <v>481</v>
      </c>
      <c r="D438" s="148" t="str">
        <f>VLOOKUP(C438,'[16]Liste over stillingsbetegnelser'!$C$2:$E$53,3,FALSE)</f>
        <v>Rengøring, vedligeholdelse, reparationer, IT-kundskab, teknisk forståelse, pleje af grønne områder, vedligeholdelse af bygninger</v>
      </c>
      <c r="E438" s="170" t="s">
        <v>1646</v>
      </c>
      <c r="F438" s="147" t="s">
        <v>1677</v>
      </c>
      <c r="G438" s="147" t="s">
        <v>27</v>
      </c>
      <c r="H438" s="147">
        <v>48455</v>
      </c>
      <c r="I438" s="147">
        <v>3</v>
      </c>
      <c r="J438" s="147">
        <v>0</v>
      </c>
      <c r="K438" s="182" t="s">
        <v>1678</v>
      </c>
      <c r="L438" s="177"/>
      <c r="M438" s="160" t="s">
        <v>1707</v>
      </c>
      <c r="N438" s="12" t="s">
        <v>17</v>
      </c>
      <c r="O438" s="11"/>
      <c r="P438" s="13"/>
    </row>
    <row r="439" spans="1:16" ht="45" customHeight="1" x14ac:dyDescent="0.2">
      <c r="A439" s="12" t="e">
        <f>VLOOKUP(C439,'Stillingsbetegnelser RAR H'!$A$2:$D$30,4,FALSE)</f>
        <v>#N/A</v>
      </c>
      <c r="B439" s="146" t="str">
        <f>VLOOKUP(C439,'[16]Liste over stillingsbetegnelser'!$C$2:$E$53,2,FALSE)</f>
        <v>Rengøring, ejendomsservice og renovation</v>
      </c>
      <c r="C439" s="147" t="s">
        <v>481</v>
      </c>
      <c r="D439" s="148" t="str">
        <f>VLOOKUP(C439,'[16]Liste over stillingsbetegnelser'!$C$2:$E$53,3,FALSE)</f>
        <v>Rengøring, vedligeholdelse, reparationer, IT-kundskab, teknisk forståelse, pleje af grønne områder, vedligeholdelse af bygninger</v>
      </c>
      <c r="E439" s="170" t="s">
        <v>1646</v>
      </c>
      <c r="F439" s="147" t="s">
        <v>1679</v>
      </c>
      <c r="G439" s="147" t="s">
        <v>27</v>
      </c>
      <c r="H439" s="147">
        <v>48747</v>
      </c>
      <c r="I439" s="147">
        <v>5</v>
      </c>
      <c r="J439" s="147">
        <v>0</v>
      </c>
      <c r="K439" s="182" t="s">
        <v>1676</v>
      </c>
      <c r="L439" s="177"/>
      <c r="M439" s="160" t="s">
        <v>1707</v>
      </c>
      <c r="N439" s="12" t="s">
        <v>17</v>
      </c>
      <c r="O439" s="11"/>
      <c r="P439" s="13"/>
    </row>
    <row r="440" spans="1:16" ht="45" customHeight="1" x14ac:dyDescent="0.2">
      <c r="A440" s="12" t="e">
        <f>VLOOKUP(C440,'Stillingsbetegnelser RAR H'!$A$2:$D$30,4,FALSE)</f>
        <v>#N/A</v>
      </c>
      <c r="B440" s="146" t="str">
        <f>VLOOKUP(C440,'[16]Liste over stillingsbetegnelser'!$C$2:$E$53,2,FALSE)</f>
        <v>Rengøring, ejendomsservice og renovation</v>
      </c>
      <c r="C440" s="147" t="s">
        <v>481</v>
      </c>
      <c r="D440" s="148" t="str">
        <f>VLOOKUP(C440,'[16]Liste over stillingsbetegnelser'!$C$2:$E$53,3,FALSE)</f>
        <v>Rengøring, vedligeholdelse, reparationer, IT-kundskab, teknisk forståelse, pleje af grønne områder, vedligeholdelse af bygninger</v>
      </c>
      <c r="E440" s="170" t="s">
        <v>1646</v>
      </c>
      <c r="F440" s="147" t="s">
        <v>1680</v>
      </c>
      <c r="G440" s="147" t="s">
        <v>27</v>
      </c>
      <c r="H440" s="147">
        <v>40824</v>
      </c>
      <c r="I440" s="147">
        <v>1</v>
      </c>
      <c r="J440" s="147">
        <v>0</v>
      </c>
      <c r="K440" s="182" t="s">
        <v>1681</v>
      </c>
      <c r="L440" s="177"/>
      <c r="M440" s="160" t="s">
        <v>1707</v>
      </c>
      <c r="N440" s="12" t="s">
        <v>17</v>
      </c>
      <c r="O440" s="11"/>
      <c r="P440" s="13"/>
    </row>
    <row r="441" spans="1:16" ht="45" customHeight="1" x14ac:dyDescent="0.2">
      <c r="A441" s="12" t="e">
        <f>VLOOKUP(C441,'Stillingsbetegnelser RAR H'!$A$2:$D$30,4,FALSE)</f>
        <v>#N/A</v>
      </c>
      <c r="B441" s="146" t="str">
        <f>VLOOKUP(C441,'[16]Liste over stillingsbetegnelser'!$C$2:$E$53,2,FALSE)</f>
        <v>Vagt, sikkerhed og overvågning</v>
      </c>
      <c r="C441" s="147" t="s">
        <v>103</v>
      </c>
      <c r="D441" s="148" t="str">
        <f>VLOOKUP(C441,'[16]Liste over stillingsbetegnelser'!$C$2:$E$53,3,FALSE)</f>
        <v>højt serviceniveau. IT kundskab, vagtarbejde, konflikthåndtering, adgangskontrol, teknisk forståelse, observationer, ledelse af butik medarbejdere</v>
      </c>
      <c r="E441" s="170" t="s">
        <v>1682</v>
      </c>
      <c r="F441" s="147" t="s">
        <v>1683</v>
      </c>
      <c r="G441" s="147" t="s">
        <v>27</v>
      </c>
      <c r="H441" s="147">
        <v>48909</v>
      </c>
      <c r="I441" s="147">
        <v>5</v>
      </c>
      <c r="J441" s="147">
        <v>0</v>
      </c>
      <c r="K441" s="182" t="s">
        <v>109</v>
      </c>
      <c r="L441" s="177"/>
      <c r="M441" s="160" t="s">
        <v>1707</v>
      </c>
      <c r="N441" s="12" t="s">
        <v>17</v>
      </c>
      <c r="O441" s="11"/>
      <c r="P441" s="13"/>
    </row>
    <row r="442" spans="1:16" ht="45" customHeight="1" x14ac:dyDescent="0.2">
      <c r="A442" s="12" t="e">
        <f>VLOOKUP(C442,'Stillingsbetegnelser RAR H'!$A$2:$D$30,4,FALSE)</f>
        <v>#N/A</v>
      </c>
      <c r="B442" s="146" t="str">
        <f>VLOOKUP(C442,'[16]Liste over stillingsbetegnelser'!$C$2:$E$53,2,FALSE)</f>
        <v>Bygge og anlæg</v>
      </c>
      <c r="C442" s="147" t="s">
        <v>1684</v>
      </c>
      <c r="D442" s="148" t="str">
        <f>VLOOKUP(C442,'[16]Liste over stillingsbetegnelser'!$C$2:$E$53,3,FALSE)</f>
        <v>Kloakarbejde, rørlæggerbevis, Kloak 1</v>
      </c>
      <c r="E442" s="147" t="s">
        <v>1685</v>
      </c>
      <c r="F442" s="147" t="s">
        <v>1686</v>
      </c>
      <c r="G442" s="147" t="s">
        <v>27</v>
      </c>
      <c r="H442" s="147">
        <v>47942</v>
      </c>
      <c r="I442" s="147">
        <v>2</v>
      </c>
      <c r="J442" s="147">
        <v>0</v>
      </c>
      <c r="K442" s="182" t="s">
        <v>1687</v>
      </c>
      <c r="L442" s="177"/>
      <c r="M442" s="160" t="s">
        <v>1707</v>
      </c>
      <c r="N442" s="12" t="s">
        <v>17</v>
      </c>
      <c r="O442" s="11"/>
      <c r="P442" s="13"/>
    </row>
    <row r="443" spans="1:16" ht="45" customHeight="1" x14ac:dyDescent="0.2">
      <c r="A443" s="12" t="e">
        <f>VLOOKUP(C443,'Stillingsbetegnelser RAR H'!$A$2:$D$30,4,FALSE)</f>
        <v>#N/A</v>
      </c>
      <c r="B443" s="146" t="str">
        <f>VLOOKUP(C443,'[16]Liste over stillingsbetegnelser'!$C$2:$E$53,2,FALSE)</f>
        <v>Bygge og anlæg</v>
      </c>
      <c r="C443" s="147" t="s">
        <v>1684</v>
      </c>
      <c r="D443" s="148" t="str">
        <f>VLOOKUP(C443,'[16]Liste over stillingsbetegnelser'!$C$2:$E$53,3,FALSE)</f>
        <v>Kloakarbejde, rørlæggerbevis, Kloak 1</v>
      </c>
      <c r="E443" s="147" t="s">
        <v>1688</v>
      </c>
      <c r="F443" s="147" t="s">
        <v>1689</v>
      </c>
      <c r="G443" s="147" t="s">
        <v>27</v>
      </c>
      <c r="H443" s="147">
        <v>42905</v>
      </c>
      <c r="I443" s="147">
        <v>4</v>
      </c>
      <c r="J443" s="147">
        <v>0</v>
      </c>
      <c r="K443" s="182" t="s">
        <v>1690</v>
      </c>
      <c r="L443" s="177"/>
      <c r="M443" s="160" t="s">
        <v>1707</v>
      </c>
      <c r="N443" s="12" t="s">
        <v>17</v>
      </c>
      <c r="O443" s="11"/>
      <c r="P443" s="13"/>
    </row>
    <row r="444" spans="1:16" ht="45" customHeight="1" x14ac:dyDescent="0.2">
      <c r="A444" s="12" t="e">
        <f>VLOOKUP(C444,'Stillingsbetegnelser RAR H'!$A$2:$D$30,4,FALSE)</f>
        <v>#N/A</v>
      </c>
      <c r="B444" s="146" t="str">
        <f>VLOOKUP(C444,'[16]Liste over stillingsbetegnelser'!$C$2:$E$53,2,FALSE)</f>
        <v>Bygge og anlæg</v>
      </c>
      <c r="C444" s="147" t="s">
        <v>1684</v>
      </c>
      <c r="D444" s="148" t="str">
        <f>VLOOKUP(C444,'[16]Liste over stillingsbetegnelser'!$C$2:$E$53,3,FALSE)</f>
        <v>Kloakarbejde, rørlæggerbevis, Kloak 1</v>
      </c>
      <c r="E444" s="147" t="s">
        <v>1691</v>
      </c>
      <c r="F444" s="147" t="s">
        <v>1692</v>
      </c>
      <c r="G444" s="147" t="s">
        <v>27</v>
      </c>
      <c r="H444" s="147">
        <v>45845</v>
      </c>
      <c r="I444" s="147">
        <v>1</v>
      </c>
      <c r="J444" s="147">
        <v>0</v>
      </c>
      <c r="K444" s="182" t="s">
        <v>1693</v>
      </c>
      <c r="L444" s="177"/>
      <c r="M444" s="160" t="s">
        <v>1707</v>
      </c>
      <c r="N444" s="12" t="s">
        <v>17</v>
      </c>
      <c r="O444" s="11"/>
      <c r="P444" s="13"/>
    </row>
    <row r="445" spans="1:16" ht="45" customHeight="1" x14ac:dyDescent="0.2">
      <c r="A445" s="12" t="e">
        <f>VLOOKUP(C445,'Stillingsbetegnelser RAR H'!$A$2:$D$30,4,FALSE)</f>
        <v>#N/A</v>
      </c>
      <c r="B445" s="146" t="str">
        <f>VLOOKUP(C445,'[16]Liste over stillingsbetegnelser'!$C$2:$E$53,2,FALSE)</f>
        <v>Bygge og anlæg</v>
      </c>
      <c r="C445" s="147" t="s">
        <v>1684</v>
      </c>
      <c r="D445" s="148" t="str">
        <f>VLOOKUP(C445,'[16]Liste over stillingsbetegnelser'!$C$2:$E$53,3,FALSE)</f>
        <v>Kloakarbejde, rørlæggerbevis, Kloak 1</v>
      </c>
      <c r="E445" s="147" t="s">
        <v>1694</v>
      </c>
      <c r="F445" s="147" t="s">
        <v>1695</v>
      </c>
      <c r="G445" s="147" t="s">
        <v>27</v>
      </c>
      <c r="H445" s="147">
        <v>47136</v>
      </c>
      <c r="I445" s="147">
        <v>2</v>
      </c>
      <c r="J445" s="147">
        <v>0</v>
      </c>
      <c r="K445" s="182" t="s">
        <v>862</v>
      </c>
      <c r="L445" s="177"/>
      <c r="M445" s="160" t="s">
        <v>1707</v>
      </c>
      <c r="N445" s="12" t="s">
        <v>17</v>
      </c>
      <c r="O445" s="11"/>
      <c r="P445" s="13"/>
    </row>
    <row r="446" spans="1:16" ht="45" customHeight="1" x14ac:dyDescent="0.2">
      <c r="A446" s="12" t="e">
        <f>VLOOKUP(C446,'Stillingsbetegnelser RAR H'!$A$2:$D$30,4,FALSE)</f>
        <v>#N/A</v>
      </c>
      <c r="B446" s="146" t="str">
        <f>VLOOKUP(C446,'[16]Liste over stillingsbetegnelser'!$C$2:$E$53,2,FALSE)</f>
        <v>Bygge og anlæg</v>
      </c>
      <c r="C446" s="147" t="s">
        <v>1684</v>
      </c>
      <c r="D446" s="148" t="str">
        <f>VLOOKUP(C446,'[16]Liste over stillingsbetegnelser'!$C$2:$E$53,3,FALSE)</f>
        <v>Kloakarbejde, rørlæggerbevis, Kloak 1</v>
      </c>
      <c r="E446" s="147" t="s">
        <v>1696</v>
      </c>
      <c r="F446" s="147" t="s">
        <v>1697</v>
      </c>
      <c r="G446" s="147" t="s">
        <v>27</v>
      </c>
      <c r="H446" s="147">
        <v>45141</v>
      </c>
      <c r="I446" s="147">
        <v>1</v>
      </c>
      <c r="J446" s="147">
        <v>0</v>
      </c>
      <c r="K446" s="182" t="s">
        <v>1698</v>
      </c>
      <c r="L446" s="177"/>
      <c r="M446" s="160" t="s">
        <v>1707</v>
      </c>
      <c r="N446" s="12" t="s">
        <v>17</v>
      </c>
      <c r="O446" s="11"/>
      <c r="P446" s="13"/>
    </row>
    <row r="447" spans="1:16" ht="45" customHeight="1" x14ac:dyDescent="0.2">
      <c r="A447" s="12" t="e">
        <f>VLOOKUP(C447,'Stillingsbetegnelser RAR H'!$A$2:$D$30,4,FALSE)</f>
        <v>#N/A</v>
      </c>
      <c r="B447" s="146" t="str">
        <f>VLOOKUP(C447,'[16]Liste over stillingsbetegnelser'!$C$2:$E$53,2,FALSE)</f>
        <v>Landbrug, skovbrug, gartneri, fiskeri og dyrepleje</v>
      </c>
      <c r="C447" s="147" t="s">
        <v>868</v>
      </c>
      <c r="D447" s="148" t="str">
        <f>VLOOKUP(C447,'[16]Liste over stillingsbetegnelser'!$C$2:$E$53,3,FALSE)</f>
        <v>Pleje af grønne områder, vedligeholdelse, Kørekort BE, rengøring, kørekort C, renholdelse, vedligeholdelse af maskiner, IT kendskab</v>
      </c>
      <c r="E447" s="170" t="s">
        <v>1646</v>
      </c>
      <c r="F447" s="147" t="s">
        <v>1699</v>
      </c>
      <c r="G447" s="147" t="s">
        <v>27</v>
      </c>
      <c r="H447" s="147">
        <v>49432</v>
      </c>
      <c r="I447" s="147">
        <v>5</v>
      </c>
      <c r="J447" s="147">
        <v>0</v>
      </c>
      <c r="K447" s="182" t="s">
        <v>875</v>
      </c>
      <c r="L447" s="177"/>
      <c r="M447" s="160" t="s">
        <v>1707</v>
      </c>
      <c r="N447" s="12" t="s">
        <v>17</v>
      </c>
      <c r="O447" s="11"/>
      <c r="P447" s="13"/>
    </row>
    <row r="448" spans="1:16" ht="45" customHeight="1" x14ac:dyDescent="0.2">
      <c r="A448" s="12" t="e">
        <f>VLOOKUP(C448,'Stillingsbetegnelser RAR H'!$A$2:$D$30,4,FALSE)</f>
        <v>#N/A</v>
      </c>
      <c r="B448" s="146" t="str">
        <f>VLOOKUP(C448,'[16]Liste over stillingsbetegnelser'!$C$2:$E$53,2,FALSE)</f>
        <v>Landbrug, skovbrug, gartneri, fiskeri og dyrepleje</v>
      </c>
      <c r="C448" s="147" t="s">
        <v>868</v>
      </c>
      <c r="D448" s="148" t="str">
        <f>VLOOKUP(C448,'[16]Liste over stillingsbetegnelser'!$C$2:$E$53,3,FALSE)</f>
        <v>Pleje af grønne områder, vedligeholdelse, Kørekort BE, rengøring, kørekort C, renholdelse, vedligeholdelse af maskiner, IT kendskab</v>
      </c>
      <c r="E448" s="170" t="s">
        <v>1646</v>
      </c>
      <c r="F448" s="147" t="s">
        <v>1700</v>
      </c>
      <c r="G448" s="147" t="s">
        <v>27</v>
      </c>
      <c r="H448" s="147">
        <v>48063</v>
      </c>
      <c r="I448" s="147">
        <v>5</v>
      </c>
      <c r="J448" s="147">
        <v>0</v>
      </c>
      <c r="K448" s="182" t="s">
        <v>877</v>
      </c>
      <c r="L448" s="177"/>
      <c r="M448" s="160" t="s">
        <v>1707</v>
      </c>
      <c r="N448" s="12" t="s">
        <v>17</v>
      </c>
      <c r="O448" s="11"/>
      <c r="P448" s="13"/>
    </row>
    <row r="449" spans="1:16" ht="45" customHeight="1" x14ac:dyDescent="0.2">
      <c r="A449" s="12" t="e">
        <f>VLOOKUP(C449,'Stillingsbetegnelser RAR H'!$A$2:$D$30,4,FALSE)</f>
        <v>#N/A</v>
      </c>
      <c r="B449" s="146" t="str">
        <f>VLOOKUP(C449,'[16]Liste over stillingsbetegnelser'!$C$2:$E$53,2,FALSE)</f>
        <v>Landbrug, skovbrug, gartneri, fiskeri og dyrepleje</v>
      </c>
      <c r="C449" s="147" t="s">
        <v>868</v>
      </c>
      <c r="D449" s="148" t="str">
        <f>VLOOKUP(C449,'[16]Liste over stillingsbetegnelser'!$C$2:$E$53,3,FALSE)</f>
        <v>Pleje af grønne områder, vedligeholdelse, Kørekort BE, rengøring, kørekort C, renholdelse, vedligeholdelse af maskiner, IT kendskab</v>
      </c>
      <c r="E449" s="170" t="s">
        <v>1646</v>
      </c>
      <c r="F449" s="147" t="s">
        <v>1701</v>
      </c>
      <c r="G449" s="147" t="s">
        <v>27</v>
      </c>
      <c r="H449" s="147">
        <v>42844</v>
      </c>
      <c r="I449" s="147">
        <v>10</v>
      </c>
      <c r="J449" s="147">
        <v>0</v>
      </c>
      <c r="K449" s="182" t="s">
        <v>1702</v>
      </c>
      <c r="L449" s="177"/>
      <c r="M449" s="160" t="s">
        <v>1707</v>
      </c>
      <c r="N449" s="12" t="s">
        <v>17</v>
      </c>
      <c r="O449" s="11"/>
      <c r="P449" s="13"/>
    </row>
    <row r="450" spans="1:16" ht="45" customHeight="1" x14ac:dyDescent="0.2">
      <c r="A450" s="12" t="e">
        <f>VLOOKUP(C450,'Stillingsbetegnelser RAR H'!$A$2:$D$30,4,FALSE)</f>
        <v>#N/A</v>
      </c>
      <c r="B450" s="146" t="str">
        <f>VLOOKUP(C450,'[16]Liste over stillingsbetegnelser'!$C$2:$E$53,2,FALSE)</f>
        <v>Landbrug, skovbrug, gartneri, fiskeri og dyrepleje</v>
      </c>
      <c r="C450" s="147" t="s">
        <v>868</v>
      </c>
      <c r="D450" s="148" t="str">
        <f>VLOOKUP(C450,'[16]Liste over stillingsbetegnelser'!$C$2:$E$53,3,FALSE)</f>
        <v>Pleje af grønne områder, vedligeholdelse, Kørekort BE, rengøring, kørekort C, renholdelse, vedligeholdelse af maskiner, IT kendskab</v>
      </c>
      <c r="E450" s="170" t="s">
        <v>1646</v>
      </c>
      <c r="F450" s="147" t="s">
        <v>1703</v>
      </c>
      <c r="G450" s="147" t="s">
        <v>27</v>
      </c>
      <c r="H450" s="147">
        <v>46661</v>
      </c>
      <c r="I450" s="147">
        <v>5</v>
      </c>
      <c r="J450" s="147">
        <v>0</v>
      </c>
      <c r="K450" s="182" t="s">
        <v>1704</v>
      </c>
      <c r="L450" s="177"/>
      <c r="M450" s="160" t="s">
        <v>1707</v>
      </c>
      <c r="N450" s="12" t="s">
        <v>17</v>
      </c>
      <c r="O450" s="11"/>
      <c r="P450" s="13"/>
    </row>
    <row r="451" spans="1:16" ht="45" customHeight="1" x14ac:dyDescent="0.2">
      <c r="A451" s="12" t="e">
        <f>VLOOKUP(C451,'Stillingsbetegnelser RAR H'!$A$2:$D$30,4,FALSE)</f>
        <v>#N/A</v>
      </c>
      <c r="B451" s="146" t="str">
        <f>VLOOKUP(C451,'[16]Liste over stillingsbetegnelser'!$C$2:$E$53,2,FALSE)</f>
        <v>Rengøring, ejendomsservice og renovation</v>
      </c>
      <c r="C451" s="147" t="s">
        <v>481</v>
      </c>
      <c r="D451" s="148" t="str">
        <f>VLOOKUP(C451,'[16]Liste over stillingsbetegnelser'!$C$2:$E$53,3,FALSE)</f>
        <v>Rengøring, vedligeholdelse, reparationer, IT-kundskab, teknisk forståelse, pleje af grønne områder, vedligeholdelse af bygninger</v>
      </c>
      <c r="E451" s="170" t="s">
        <v>1646</v>
      </c>
      <c r="F451" s="147" t="s">
        <v>1705</v>
      </c>
      <c r="G451" s="147" t="s">
        <v>27</v>
      </c>
      <c r="H451" s="147">
        <v>48454</v>
      </c>
      <c r="I451" s="147">
        <v>3</v>
      </c>
      <c r="J451" s="147">
        <v>0</v>
      </c>
      <c r="K451" s="182" t="s">
        <v>1706</v>
      </c>
      <c r="L451" s="177"/>
      <c r="M451" s="160" t="s">
        <v>1707</v>
      </c>
      <c r="N451" s="12" t="s">
        <v>17</v>
      </c>
      <c r="O451" s="11"/>
      <c r="P451" s="13"/>
    </row>
    <row r="452" spans="1:16" ht="45" customHeight="1" x14ac:dyDescent="0.2">
      <c r="A452" s="12" t="e">
        <f>VLOOKUP(C452,'Stillingsbetegnelser RAR H'!$A$2:$D$30,4,FALSE)</f>
        <v>#N/A</v>
      </c>
      <c r="B452" s="146" t="str">
        <f>VLOOKUP(C452,'[17]Liste over stillingsbetegnelser'!$C$2:$E$53,2,FALSE)</f>
        <v>Undervisning og vejledning</v>
      </c>
      <c r="C452" s="147" t="s">
        <v>1129</v>
      </c>
      <c r="D452" s="148" t="str">
        <f>VLOOKUP(C452,'[17]Liste over stillingsbetegnelser'!$C$2:$E$53,3,FALSE)</f>
        <v>undervisning, madlavning, planlægning af uddannelse, sundhedsfremme, undervisning af voksne, igangsætte aktiviteter, ernæring, holdundervisning, kundkontakt</v>
      </c>
      <c r="E452" s="170" t="s">
        <v>1708</v>
      </c>
      <c r="F452" s="147" t="s">
        <v>1709</v>
      </c>
      <c r="G452" s="147" t="s">
        <v>1710</v>
      </c>
      <c r="H452" s="147"/>
      <c r="I452" s="147"/>
      <c r="J452" s="147">
        <v>10</v>
      </c>
      <c r="K452" s="162" t="s">
        <v>1711</v>
      </c>
      <c r="L452" s="12"/>
      <c r="M452" s="160" t="s">
        <v>1753</v>
      </c>
      <c r="N452" s="12" t="s">
        <v>17</v>
      </c>
      <c r="O452" s="11"/>
      <c r="P452" s="13"/>
    </row>
    <row r="453" spans="1:16" ht="45" customHeight="1" x14ac:dyDescent="0.2">
      <c r="A453" s="12" t="e">
        <f>VLOOKUP(C453,'Stillingsbetegnelser RAR H'!$A$2:$D$30,4,FALSE)</f>
        <v>#N/A</v>
      </c>
      <c r="B453" s="146" t="str">
        <f>VLOOKUP(C453,'[17]Liste over stillingsbetegnelser'!$C$2:$E$53,2,FALSE)</f>
        <v>Undervisning og vejledning</v>
      </c>
      <c r="C453" s="147" t="s">
        <v>1129</v>
      </c>
      <c r="D453" s="148" t="str">
        <f>VLOOKUP(C453,'[17]Liste over stillingsbetegnelser'!$C$2:$E$53,3,FALSE)</f>
        <v>undervisning, madlavning, planlægning af uddannelse, sundhedsfremme, undervisning af voksne, igangsætte aktiviteter, ernæring, holdundervisning, kundkontakt</v>
      </c>
      <c r="E453" s="170" t="s">
        <v>1712</v>
      </c>
      <c r="F453" s="170" t="s">
        <v>1713</v>
      </c>
      <c r="G453" s="147" t="s">
        <v>127</v>
      </c>
      <c r="H453" s="147"/>
      <c r="I453" s="147"/>
      <c r="J453" s="147">
        <v>10</v>
      </c>
      <c r="K453" s="162" t="s">
        <v>1714</v>
      </c>
      <c r="L453" s="12"/>
      <c r="M453" s="160" t="s">
        <v>1753</v>
      </c>
      <c r="N453" s="12" t="s">
        <v>17</v>
      </c>
      <c r="O453" s="11"/>
      <c r="P453" s="13"/>
    </row>
    <row r="454" spans="1:16" ht="45" customHeight="1" x14ac:dyDescent="0.2">
      <c r="A454" s="12" t="e">
        <f>VLOOKUP(C454,'Stillingsbetegnelser RAR H'!$A$2:$D$30,4,FALSE)</f>
        <v>#N/A</v>
      </c>
      <c r="B454" s="146" t="str">
        <f>VLOOKUP(C454,'[17]Liste over stillingsbetegnelser'!$C$2:$E$53,2,FALSE)</f>
        <v>Transport, post, lager- og maskinførerarbejde</v>
      </c>
      <c r="C454" s="147" t="s">
        <v>91</v>
      </c>
      <c r="D454" s="148" t="str">
        <f>VLOOKUP(C454,'[17]Liste over stillingsbetegnelser'!$C$2:$E$53,3,FALSE)</f>
        <v>Kørekort C, førerkort, EU kvalifikationsbevis, kørekort CE, ADR bevis, Kørekort BE, Gaffeltruck B</v>
      </c>
      <c r="E454" s="170" t="s">
        <v>1715</v>
      </c>
      <c r="F454" s="147" t="s">
        <v>648</v>
      </c>
      <c r="G454" s="147" t="s">
        <v>27</v>
      </c>
      <c r="H454" s="147">
        <v>47854</v>
      </c>
      <c r="I454" s="147">
        <v>30</v>
      </c>
      <c r="J454" s="147"/>
      <c r="K454" s="28"/>
      <c r="L454" s="12"/>
      <c r="M454" s="160" t="s">
        <v>1753</v>
      </c>
      <c r="N454" s="12" t="s">
        <v>17</v>
      </c>
      <c r="O454" s="11"/>
      <c r="P454" s="13"/>
    </row>
    <row r="455" spans="1:16" ht="45" customHeight="1" x14ac:dyDescent="0.2">
      <c r="A455" s="12" t="e">
        <f>VLOOKUP(C455,'Stillingsbetegnelser RAR H'!$A$2:$D$30,4,FALSE)</f>
        <v>#N/A</v>
      </c>
      <c r="B455" s="146"/>
      <c r="C455" s="147" t="s">
        <v>91</v>
      </c>
      <c r="D455" s="148" t="str">
        <f>VLOOKUP(C455,'[17]Liste over stillingsbetegnelser'!$C$2:$E$53,3,FALSE)</f>
        <v>Kørekort C, førerkort, EU kvalifikationsbevis, kørekort CE, ADR bevis, Kørekort BE, Gaffeltruck B</v>
      </c>
      <c r="E455" s="170" t="s">
        <v>1716</v>
      </c>
      <c r="F455" s="147" t="s">
        <v>554</v>
      </c>
      <c r="G455" s="147" t="s">
        <v>27</v>
      </c>
      <c r="H455" s="147">
        <v>47592</v>
      </c>
      <c r="I455" s="147">
        <v>7</v>
      </c>
      <c r="J455" s="147"/>
      <c r="K455" s="28"/>
      <c r="L455" s="12"/>
      <c r="M455" s="160" t="s">
        <v>1753</v>
      </c>
      <c r="N455" s="12" t="s">
        <v>17</v>
      </c>
      <c r="O455" s="11"/>
      <c r="P455" s="13"/>
    </row>
    <row r="456" spans="1:16" ht="45" customHeight="1" x14ac:dyDescent="0.2">
      <c r="A456" s="12" t="e">
        <f>VLOOKUP(C456,'Stillingsbetegnelser RAR H'!$A$2:$D$30,4,FALSE)</f>
        <v>#N/A</v>
      </c>
      <c r="B456" s="146" t="str">
        <f>VLOOKUP(C456,'[17]Liste over stillingsbetegnelser'!$C$2:$E$53,2,FALSE)</f>
        <v>Transport, post, lager- og maskinførerarbejde</v>
      </c>
      <c r="C456" s="147" t="s">
        <v>71</v>
      </c>
      <c r="D456" s="148" t="str">
        <f>VLOOKUP(C456,'[17]Liste over stillingsbetegnelser'!$C$2:$E$53,3,FALSE)</f>
        <v>Flextrafik, BAB 1 - befordring af bevægelseshæmmede, førstehjælpsbevis, EU kvalifikationsbevis, førerkort, chaufførkort til taxa, højt serviceniveau, liftvogn, trappemaskine</v>
      </c>
      <c r="E456" s="170" t="s">
        <v>1717</v>
      </c>
      <c r="F456" s="147" t="s">
        <v>1718</v>
      </c>
      <c r="G456" s="147" t="s">
        <v>27</v>
      </c>
      <c r="H456" s="147">
        <v>40531</v>
      </c>
      <c r="I456" s="147">
        <v>30</v>
      </c>
      <c r="J456" s="147"/>
      <c r="K456" s="28"/>
      <c r="L456" s="12"/>
      <c r="M456" s="160" t="s">
        <v>1753</v>
      </c>
      <c r="N456" s="12" t="s">
        <v>17</v>
      </c>
      <c r="O456" s="11"/>
      <c r="P456" s="13"/>
    </row>
    <row r="457" spans="1:16" ht="45" customHeight="1" x14ac:dyDescent="0.2">
      <c r="A457" s="12" t="e">
        <f>VLOOKUP(C457,'Stillingsbetegnelser RAR H'!$A$2:$D$30,4,FALSE)</f>
        <v>#N/A</v>
      </c>
      <c r="B457" s="146" t="str">
        <f>VLOOKUP(C457,'[17]Liste over stillingsbetegnelser'!$C$2:$E$53,2,FALSE)</f>
        <v>Transport, post, lager- og maskinførerarbejde</v>
      </c>
      <c r="C457" s="147" t="s">
        <v>71</v>
      </c>
      <c r="D457" s="148" t="str">
        <f>VLOOKUP(C457,'[17]Liste over stillingsbetegnelser'!$C$2:$E$53,3,FALSE)</f>
        <v>Flextrafik, BAB 1 - befordring af bevægelseshæmmede, førstehjælpsbevis, EU kvalifikationsbevis, førerkort, chaufførkort til taxa, højt serviceniveau, liftvogn, trappemaskine</v>
      </c>
      <c r="E457" s="170" t="s">
        <v>1719</v>
      </c>
      <c r="F457" s="170" t="s">
        <v>1720</v>
      </c>
      <c r="G457" s="147" t="s">
        <v>27</v>
      </c>
      <c r="H457" s="147">
        <v>47874</v>
      </c>
      <c r="I457" s="147">
        <v>1</v>
      </c>
      <c r="J457" s="147"/>
      <c r="K457" s="162"/>
      <c r="L457" s="12"/>
      <c r="M457" s="160" t="s">
        <v>1753</v>
      </c>
      <c r="N457" s="12" t="s">
        <v>17</v>
      </c>
      <c r="O457" s="11"/>
      <c r="P457" s="13"/>
    </row>
    <row r="458" spans="1:16" ht="45" customHeight="1" x14ac:dyDescent="0.2">
      <c r="A458" s="12" t="e">
        <f>VLOOKUP(C458,'Stillingsbetegnelser RAR H'!$A$2:$D$30,4,FALSE)</f>
        <v>#N/A</v>
      </c>
      <c r="B458" s="146" t="str">
        <f>VLOOKUP(C458,'[17]Liste over stillingsbetegnelser'!$C$2:$E$53,2,FALSE)</f>
        <v>Akademisk arbejde</v>
      </c>
      <c r="C458" s="147" t="s">
        <v>177</v>
      </c>
      <c r="D458" s="148" t="str">
        <f>VLOOKUP(C458,'[17]Liste over stillingsbetegnelser'!$C$2:$E$53,3,FALSE)</f>
        <v>Projektledelse, Revit, AutoCad, tilsyn, byggeledelse, rådgivning, IT kundskaber</v>
      </c>
      <c r="E458" s="170" t="s">
        <v>1721</v>
      </c>
      <c r="F458" s="147" t="s">
        <v>444</v>
      </c>
      <c r="G458" s="147" t="s">
        <v>127</v>
      </c>
      <c r="H458" s="147"/>
      <c r="I458" s="147">
        <v>30</v>
      </c>
      <c r="J458" s="147"/>
      <c r="K458" s="162" t="s">
        <v>1722</v>
      </c>
      <c r="L458" s="12"/>
      <c r="M458" s="160" t="s">
        <v>1753</v>
      </c>
      <c r="N458" s="12" t="s">
        <v>17</v>
      </c>
      <c r="O458" s="11"/>
      <c r="P458" s="13"/>
    </row>
    <row r="459" spans="1:16" ht="45" customHeight="1" x14ac:dyDescent="0.2">
      <c r="A459" s="12" t="e">
        <f>VLOOKUP(C459,'Stillingsbetegnelser RAR H'!$A$2:$D$30,4,FALSE)</f>
        <v>#N/A</v>
      </c>
      <c r="B459" s="146" t="str">
        <f>VLOOKUP(C459,'[17]Liste over stillingsbetegnelser'!$C$2:$E$53,2,FALSE)</f>
        <v>Akademisk arbejde</v>
      </c>
      <c r="C459" s="147" t="s">
        <v>177</v>
      </c>
      <c r="D459" s="148" t="str">
        <f>VLOOKUP(C459,'[17]Liste over stillingsbetegnelser'!$C$2:$E$53,3,FALSE)</f>
        <v>Projektledelse, Revit, AutoCad, tilsyn, byggeledelse, rådgivning, IT kundskaber</v>
      </c>
      <c r="E459" s="170" t="s">
        <v>1723</v>
      </c>
      <c r="F459" s="147" t="s">
        <v>1724</v>
      </c>
      <c r="G459" s="147" t="s">
        <v>127</v>
      </c>
      <c r="H459" s="147"/>
      <c r="I459" s="147">
        <v>30</v>
      </c>
      <c r="J459" s="147"/>
      <c r="K459" s="162" t="s">
        <v>1725</v>
      </c>
      <c r="L459" s="12"/>
      <c r="M459" s="160" t="s">
        <v>1753</v>
      </c>
      <c r="N459" s="12" t="s">
        <v>17</v>
      </c>
      <c r="O459" s="11"/>
      <c r="P459" s="13"/>
    </row>
    <row r="460" spans="1:16" ht="45" customHeight="1" x14ac:dyDescent="0.2">
      <c r="A460" s="12" t="e">
        <f>VLOOKUP(C460,'Stillingsbetegnelser RAR H'!$A$2:$D$30,4,FALSE)</f>
        <v>#N/A</v>
      </c>
      <c r="B460" s="146" t="str">
        <f>VLOOKUP(C460,'[17]Liste over stillingsbetegnelser'!$C$2:$E$53,2,FALSE)</f>
        <v>Akademisk arbejde</v>
      </c>
      <c r="C460" s="147" t="s">
        <v>177</v>
      </c>
      <c r="D460" s="148" t="str">
        <f>VLOOKUP(C460,'[17]Liste over stillingsbetegnelser'!$C$2:$E$53,3,FALSE)</f>
        <v>Projektledelse, Revit, AutoCad, tilsyn, byggeledelse, rådgivning, IT kundskaber</v>
      </c>
      <c r="E460" s="170" t="s">
        <v>1726</v>
      </c>
      <c r="F460" s="170" t="s">
        <v>1727</v>
      </c>
      <c r="G460" s="147" t="s">
        <v>27</v>
      </c>
      <c r="H460" s="147">
        <v>48965</v>
      </c>
      <c r="I460" s="147">
        <v>3</v>
      </c>
      <c r="J460" s="147"/>
      <c r="K460" s="28"/>
      <c r="L460" s="12"/>
      <c r="M460" s="160" t="s">
        <v>1753</v>
      </c>
      <c r="N460" s="12" t="s">
        <v>17</v>
      </c>
      <c r="O460" s="11"/>
      <c r="P460" s="13"/>
    </row>
    <row r="461" spans="1:16" ht="45" customHeight="1" x14ac:dyDescent="0.2">
      <c r="A461" s="12" t="e">
        <f>VLOOKUP(C461,'Stillingsbetegnelser RAR H'!$A$2:$D$30,4,FALSE)</f>
        <v>#N/A</v>
      </c>
      <c r="B461" s="146" t="str">
        <f>VLOOKUP(C461,'[17]Liste over stillingsbetegnelser'!$C$2:$E$53,2,FALSE)</f>
        <v>Akademisk arbejde</v>
      </c>
      <c r="C461" s="147" t="s">
        <v>177</v>
      </c>
      <c r="D461" s="148" t="str">
        <f>VLOOKUP(C461,'[17]Liste over stillingsbetegnelser'!$C$2:$E$53,3,FALSE)</f>
        <v>Projektledelse, Revit, AutoCad, tilsyn, byggeledelse, rådgivning, IT kundskaber</v>
      </c>
      <c r="E461" s="170" t="s">
        <v>1728</v>
      </c>
      <c r="F461" s="147" t="s">
        <v>1138</v>
      </c>
      <c r="G461" s="147" t="s">
        <v>180</v>
      </c>
      <c r="H461" s="147"/>
      <c r="I461" s="147"/>
      <c r="J461" s="147">
        <v>5</v>
      </c>
      <c r="K461" s="162" t="s">
        <v>1729</v>
      </c>
      <c r="L461" s="12"/>
      <c r="M461" s="160" t="s">
        <v>1753</v>
      </c>
      <c r="N461" s="12" t="s">
        <v>17</v>
      </c>
      <c r="O461" s="11"/>
      <c r="P461" s="13"/>
    </row>
    <row r="462" spans="1:16" ht="45" customHeight="1" x14ac:dyDescent="0.2">
      <c r="A462" s="12" t="e">
        <f>VLOOKUP(C462,'Stillingsbetegnelser RAR H'!$A$2:$D$30,4,FALSE)</f>
        <v>#N/A</v>
      </c>
      <c r="B462" s="146" t="str">
        <f>VLOOKUP(C462,'[17]Liste over stillingsbetegnelser'!$C$2:$E$53,2,FALSE)</f>
        <v>It og teleteknik</v>
      </c>
      <c r="C462" s="147" t="s">
        <v>201</v>
      </c>
      <c r="D462" s="148" t="str">
        <f>VLOOKUP(C462,'[17]Liste over stillingsbetegnelser'!$C$2:$E$53,3,FALSE)</f>
        <v>Teknsik forståelse, IT kundskaber, forretningsorienteret, projektledelse, SQL, support</v>
      </c>
      <c r="E462" s="170" t="s">
        <v>1730</v>
      </c>
      <c r="F462" s="147" t="s">
        <v>956</v>
      </c>
      <c r="G462" s="147" t="s">
        <v>309</v>
      </c>
      <c r="H462" s="147"/>
      <c r="I462" s="147">
        <v>30</v>
      </c>
      <c r="J462" s="147"/>
      <c r="K462" s="162" t="s">
        <v>1139</v>
      </c>
      <c r="L462" s="12"/>
      <c r="M462" s="160" t="s">
        <v>1753</v>
      </c>
      <c r="N462" s="12" t="s">
        <v>17</v>
      </c>
      <c r="O462" s="11"/>
      <c r="P462" s="13"/>
    </row>
    <row r="463" spans="1:16" ht="45" customHeight="1" x14ac:dyDescent="0.2">
      <c r="A463" s="12" t="e">
        <f>VLOOKUP(C463,'Stillingsbetegnelser RAR H'!$A$2:$D$30,4,FALSE)</f>
        <v>#N/A</v>
      </c>
      <c r="B463" s="146" t="str">
        <f>VLOOKUP(C463,'[17]Liste over stillingsbetegnelser'!$C$2:$E$53,2,FALSE)</f>
        <v>It og teleteknik</v>
      </c>
      <c r="C463" s="147" t="s">
        <v>201</v>
      </c>
      <c r="D463" s="148" t="str">
        <f>VLOOKUP(C463,'[17]Liste over stillingsbetegnelser'!$C$2:$E$53,3,FALSE)</f>
        <v>Teknsik forståelse, IT kundskaber, forretningsorienteret, projektledelse, SQL, support</v>
      </c>
      <c r="E463" s="170" t="s">
        <v>1731</v>
      </c>
      <c r="F463" s="147" t="s">
        <v>1732</v>
      </c>
      <c r="G463" s="147" t="s">
        <v>309</v>
      </c>
      <c r="H463" s="147"/>
      <c r="I463" s="147">
        <v>25</v>
      </c>
      <c r="J463" s="147"/>
      <c r="K463" s="162" t="s">
        <v>1733</v>
      </c>
      <c r="L463" s="12"/>
      <c r="M463" s="160" t="s">
        <v>1753</v>
      </c>
      <c r="N463" s="12" t="s">
        <v>17</v>
      </c>
      <c r="O463" s="11"/>
      <c r="P463" s="13"/>
    </row>
    <row r="464" spans="1:16" ht="45" customHeight="1" x14ac:dyDescent="0.2">
      <c r="A464" s="12" t="e">
        <f>VLOOKUP(C464,'Stillingsbetegnelser RAR H'!$A$2:$D$30,4,FALSE)</f>
        <v>#N/A</v>
      </c>
      <c r="B464" s="146" t="str">
        <f>VLOOKUP(C464,'[17]Liste over stillingsbetegnelser'!$C$2:$E$53,2,FALSE)</f>
        <v>Akademisk arbejde</v>
      </c>
      <c r="C464" s="147" t="s">
        <v>460</v>
      </c>
      <c r="D464" s="148" t="str">
        <f>VLOOKUP(C464,'[17]Liste over stillingsbetegnelser'!$C$2:$E$53,3,FALSE)</f>
        <v>Rådgivning, sagsbehandling, GDPR, forvaltningsret, lovgivningsarbejde</v>
      </c>
      <c r="E464" s="170" t="s">
        <v>1734</v>
      </c>
      <c r="F464" s="170" t="s">
        <v>1735</v>
      </c>
      <c r="G464" s="147" t="s">
        <v>127</v>
      </c>
      <c r="H464" s="147"/>
      <c r="I464" s="147">
        <v>30</v>
      </c>
      <c r="J464" s="147"/>
      <c r="K464" s="162" t="s">
        <v>1102</v>
      </c>
      <c r="L464" s="12"/>
      <c r="M464" s="160" t="s">
        <v>1753</v>
      </c>
      <c r="N464" s="12" t="s">
        <v>17</v>
      </c>
      <c r="O464" s="11"/>
      <c r="P464" s="13"/>
    </row>
    <row r="465" spans="1:16" ht="45" customHeight="1" x14ac:dyDescent="0.2">
      <c r="A465" s="12" t="e">
        <f>VLOOKUP(C465,'Stillingsbetegnelser RAR H'!$A$2:$D$30,4,FALSE)</f>
        <v>#N/A</v>
      </c>
      <c r="B465" s="146" t="str">
        <f>VLOOKUP(C465,'[17]Liste over stillingsbetegnelser'!$C$2:$E$53,2,FALSE)</f>
        <v>Akademisk arbejde</v>
      </c>
      <c r="C465" s="147" t="s">
        <v>460</v>
      </c>
      <c r="D465" s="148" t="str">
        <f>VLOOKUP(C465,'[17]Liste over stillingsbetegnelser'!$C$2:$E$53,3,FALSE)</f>
        <v>Rådgivning, sagsbehandling, GDPR, forvaltningsret, lovgivningsarbejde</v>
      </c>
      <c r="E465" s="147" t="s">
        <v>1736</v>
      </c>
      <c r="F465" s="170" t="s">
        <v>1737</v>
      </c>
      <c r="G465" s="147" t="s">
        <v>127</v>
      </c>
      <c r="H465" s="147"/>
      <c r="I465" s="147">
        <v>30</v>
      </c>
      <c r="J465" s="147"/>
      <c r="K465" s="162" t="s">
        <v>1738</v>
      </c>
      <c r="L465" s="12"/>
      <c r="M465" s="160" t="s">
        <v>1753</v>
      </c>
      <c r="N465" s="12" t="s">
        <v>17</v>
      </c>
      <c r="O465" s="11"/>
      <c r="P465" s="13"/>
    </row>
    <row r="466" spans="1:16" ht="45" customHeight="1" x14ac:dyDescent="0.2">
      <c r="A466" s="12" t="e">
        <f>VLOOKUP(C466,'Stillingsbetegnelser RAR H'!$A$2:$D$30,4,FALSE)</f>
        <v>#N/A</v>
      </c>
      <c r="B466" s="146" t="str">
        <f>VLOOKUP(C466,'[17]Liste over stillingsbetegnelser'!$C$2:$E$53,2,FALSE)</f>
        <v>Rengøring, ejendomsservice og renovation</v>
      </c>
      <c r="C466" s="147" t="s">
        <v>327</v>
      </c>
      <c r="D466" s="148" t="str">
        <f>VLOOKUP(C466,'[17]Liste over stillingsbetegnelser'!$C$2:$E$53,3,FALSE)</f>
        <v>Bogføring, udarbejdelse af kontrakter og regnskaber, administrativt arbejde, IT kundskab</v>
      </c>
      <c r="E466" s="170" t="s">
        <v>1739</v>
      </c>
      <c r="F466" s="147" t="s">
        <v>327</v>
      </c>
      <c r="G466" s="147" t="s">
        <v>309</v>
      </c>
      <c r="H466" s="147"/>
      <c r="I466" s="147">
        <v>30</v>
      </c>
      <c r="J466" s="147"/>
      <c r="K466" s="162" t="s">
        <v>1140</v>
      </c>
      <c r="L466" s="12"/>
      <c r="M466" s="160" t="s">
        <v>1753</v>
      </c>
      <c r="N466" s="12" t="s">
        <v>17</v>
      </c>
      <c r="O466" s="11"/>
      <c r="P466" s="13"/>
    </row>
    <row r="467" spans="1:16" ht="45" customHeight="1" x14ac:dyDescent="0.2">
      <c r="A467" s="12" t="e">
        <f>VLOOKUP(C467,'Stillingsbetegnelser RAR H'!$A$2:$D$30,4,FALSE)</f>
        <v>#N/A</v>
      </c>
      <c r="B467" s="146" t="str">
        <f>VLOOKUP(C467,'[17]Liste over stillingsbetegnelser'!$C$2:$E$53,2,FALSE)</f>
        <v>Rengøring, ejendomsservice og renovation</v>
      </c>
      <c r="C467" s="147" t="s">
        <v>327</v>
      </c>
      <c r="D467" s="148" t="str">
        <f>VLOOKUP(C467,'[17]Liste over stillingsbetegnelser'!$C$2:$E$53,3,FALSE)</f>
        <v>Bogføring, udarbejdelse af kontrakter og regnskaber, administrativt arbejde, IT kundskab</v>
      </c>
      <c r="E467" s="147" t="s">
        <v>1740</v>
      </c>
      <c r="F467" s="147" t="s">
        <v>1741</v>
      </c>
      <c r="G467" s="147" t="s">
        <v>127</v>
      </c>
      <c r="H467" s="147"/>
      <c r="I467" s="147">
        <v>30</v>
      </c>
      <c r="J467" s="147"/>
      <c r="K467" s="162" t="s">
        <v>1742</v>
      </c>
      <c r="L467" s="12"/>
      <c r="M467" s="160" t="s">
        <v>1753</v>
      </c>
      <c r="N467" s="12" t="s">
        <v>17</v>
      </c>
      <c r="O467" s="11"/>
      <c r="P467" s="13"/>
    </row>
    <row r="468" spans="1:16" ht="45" customHeight="1" x14ac:dyDescent="0.2">
      <c r="A468" s="12" t="e">
        <f>VLOOKUP(C468,'Stillingsbetegnelser RAR H'!$A$2:$D$30,4,FALSE)</f>
        <v>#N/A</v>
      </c>
      <c r="B468" s="146" t="str">
        <f>VLOOKUP(C468,'[17]Liste over stillingsbetegnelser'!$C$2:$E$53,2,FALSE)</f>
        <v>Akademisk arbejde</v>
      </c>
      <c r="C468" s="147" t="s">
        <v>451</v>
      </c>
      <c r="D468" s="148" t="str">
        <f>VLOOKUP(C468,'[17]Liste over stillingsbetegnelser'!$C$2:$E$53,3,FALSE)</f>
        <v>GMP, kvalitetssikring, IT kundskab, SAP, CMC, support</v>
      </c>
      <c r="E468" s="170" t="s">
        <v>1743</v>
      </c>
      <c r="F468" s="147" t="s">
        <v>455</v>
      </c>
      <c r="G468" s="147" t="s">
        <v>127</v>
      </c>
      <c r="H468" s="147"/>
      <c r="I468" s="147">
        <v>2</v>
      </c>
      <c r="J468" s="147"/>
      <c r="K468" s="162" t="s">
        <v>1744</v>
      </c>
      <c r="L468" s="12"/>
      <c r="M468" s="160" t="s">
        <v>1753</v>
      </c>
      <c r="N468" s="12" t="s">
        <v>17</v>
      </c>
      <c r="O468" s="11"/>
      <c r="P468" s="13"/>
    </row>
    <row r="469" spans="1:16" ht="45" customHeight="1" x14ac:dyDescent="0.2">
      <c r="A469" s="12" t="e">
        <f>VLOOKUP(C469,'Stillingsbetegnelser RAR H'!$A$2:$D$30,4,FALSE)</f>
        <v>#N/A</v>
      </c>
      <c r="B469" s="146" t="str">
        <f>VLOOKUP(C469,'[17]Liste over stillingsbetegnelser'!$C$2:$E$53,2,FALSE)</f>
        <v>It og teleteknik</v>
      </c>
      <c r="C469" s="147" t="s">
        <v>201</v>
      </c>
      <c r="D469" s="148" t="str">
        <f>VLOOKUP(C469,'[17]Liste over stillingsbetegnelser'!$C$2:$E$53,3,FALSE)</f>
        <v>Teknsik forståelse, IT kundskaber, forretningsorienteret, projektledelse, SQL, support</v>
      </c>
      <c r="E469" s="147" t="s">
        <v>1745</v>
      </c>
      <c r="F469" s="147" t="s">
        <v>1746</v>
      </c>
      <c r="G469" s="147" t="s">
        <v>127</v>
      </c>
      <c r="H469" s="147"/>
      <c r="I469" s="147"/>
      <c r="J469" s="147">
        <v>10</v>
      </c>
      <c r="K469" s="162" t="s">
        <v>1747</v>
      </c>
      <c r="L469" s="12"/>
      <c r="M469" s="160" t="s">
        <v>1753</v>
      </c>
      <c r="N469" s="12" t="s">
        <v>17</v>
      </c>
      <c r="O469" s="11"/>
      <c r="P469" s="13"/>
    </row>
    <row r="470" spans="1:16" ht="45" customHeight="1" x14ac:dyDescent="0.2">
      <c r="A470" s="12" t="e">
        <f>VLOOKUP(C470,'Stillingsbetegnelser RAR H'!$A$2:$D$30,4,FALSE)</f>
        <v>#N/A</v>
      </c>
      <c r="B470" s="146" t="str">
        <f>VLOOKUP(C470,'[17]Liste over stillingsbetegnelser'!$C$2:$E$53,2,FALSE)</f>
        <v>It og teleteknik</v>
      </c>
      <c r="C470" s="147" t="s">
        <v>201</v>
      </c>
      <c r="D470" s="148" t="str">
        <f>VLOOKUP(C470,'[17]Liste over stillingsbetegnelser'!$C$2:$E$53,3,FALSE)</f>
        <v>Teknsik forståelse, IT kundskaber, forretningsorienteret, projektledelse, SQL, support</v>
      </c>
      <c r="E470" s="147" t="s">
        <v>1748</v>
      </c>
      <c r="F470" s="147" t="s">
        <v>199</v>
      </c>
      <c r="G470" s="147" t="s">
        <v>127</v>
      </c>
      <c r="H470" s="147"/>
      <c r="I470" s="147">
        <v>2</v>
      </c>
      <c r="J470" s="147"/>
      <c r="K470" s="162" t="s">
        <v>1749</v>
      </c>
      <c r="L470" s="12"/>
      <c r="M470" s="160" t="s">
        <v>1753</v>
      </c>
      <c r="N470" s="12" t="s">
        <v>17</v>
      </c>
      <c r="O470" s="11"/>
      <c r="P470" s="13"/>
    </row>
    <row r="471" spans="1:16" ht="45" customHeight="1" x14ac:dyDescent="0.2">
      <c r="A471" s="12" t="e">
        <f>VLOOKUP(C471,'Stillingsbetegnelser RAR H'!$A$2:$D$30,4,FALSE)</f>
        <v>#N/A</v>
      </c>
      <c r="B471" s="146" t="str">
        <f>VLOOKUP(C471,'[17]Liste over stillingsbetegnelser'!$C$2:$E$53,2,FALSE)</f>
        <v>Transport, post, lager- og maskinførerarbejde</v>
      </c>
      <c r="C471" s="147" t="s">
        <v>71</v>
      </c>
      <c r="D471" s="148" t="str">
        <f>VLOOKUP(C471,'[17]Liste over stillingsbetegnelser'!$C$2:$E$53,3,FALSE)</f>
        <v>Flextrafik, BAB 1 - befordring af bevægelseshæmmede, førstehjælpsbevis, EU kvalifikationsbevis, førerkort, chaufførkort til taxa, højt serviceniveau, liftvogn, trappemaskine</v>
      </c>
      <c r="E471" s="147"/>
      <c r="F471" s="170" t="s">
        <v>1750</v>
      </c>
      <c r="G471" s="147" t="s">
        <v>27</v>
      </c>
      <c r="H471" s="147">
        <v>48104</v>
      </c>
      <c r="I471" s="147">
        <v>2</v>
      </c>
      <c r="J471" s="147"/>
      <c r="K471" s="183"/>
      <c r="L471" s="12"/>
      <c r="M471" s="160" t="s">
        <v>1753</v>
      </c>
      <c r="N471" s="12" t="s">
        <v>17</v>
      </c>
      <c r="O471" s="11"/>
      <c r="P471" s="13"/>
    </row>
    <row r="472" spans="1:16" ht="45" customHeight="1" x14ac:dyDescent="0.2">
      <c r="A472" s="12" t="e">
        <f>VLOOKUP(C472,'Stillingsbetegnelser RAR H'!$A$2:$D$30,4,FALSE)</f>
        <v>#N/A</v>
      </c>
      <c r="B472" s="146" t="str">
        <f>VLOOKUP(C472,'[17]Liste over stillingsbetegnelser'!$C$2:$E$53,2,FALSE)</f>
        <v>Transport, post, lager- og maskinførerarbejde</v>
      </c>
      <c r="C472" s="147" t="s">
        <v>71</v>
      </c>
      <c r="D472" s="148" t="str">
        <f>VLOOKUP(C472,'[17]Liste over stillingsbetegnelser'!$C$2:$E$53,3,FALSE)</f>
        <v>Flextrafik, BAB 1 - befordring af bevægelseshæmmede, førstehjælpsbevis, EU kvalifikationsbevis, førerkort, chaufførkort til taxa, højt serviceniveau, liftvogn, trappemaskine</v>
      </c>
      <c r="E472" s="147"/>
      <c r="F472" s="170" t="s">
        <v>1751</v>
      </c>
      <c r="G472" s="147" t="s">
        <v>27</v>
      </c>
      <c r="H472" s="147">
        <v>49975</v>
      </c>
      <c r="I472" s="147">
        <v>2</v>
      </c>
      <c r="J472" s="147"/>
      <c r="K472" s="183"/>
      <c r="L472" s="12"/>
      <c r="M472" s="160" t="s">
        <v>1753</v>
      </c>
      <c r="N472" s="12" t="s">
        <v>17</v>
      </c>
      <c r="O472" s="11"/>
      <c r="P472" s="13"/>
    </row>
    <row r="473" spans="1:16" ht="45" customHeight="1" x14ac:dyDescent="0.2">
      <c r="A473" s="12" t="e">
        <f>VLOOKUP(C473,'Stillingsbetegnelser RAR H'!$A$2:$D$30,4,FALSE)</f>
        <v>#N/A</v>
      </c>
      <c r="B473" s="146" t="str">
        <f>VLOOKUP(C473,'[17]Liste over stillingsbetegnelser'!$C$2:$E$53,2,FALSE)</f>
        <v>Transport, post, lager- og maskinførerarbejde</v>
      </c>
      <c r="C473" s="147" t="s">
        <v>71</v>
      </c>
      <c r="D473" s="148" t="str">
        <f>VLOOKUP(C473,'[17]Liste over stillingsbetegnelser'!$C$2:$E$53,3,FALSE)</f>
        <v>Flextrafik, BAB 1 - befordring af bevægelseshæmmede, førstehjælpsbevis, EU kvalifikationsbevis, førerkort, chaufførkort til taxa, højt serviceniveau, liftvogn, trappemaskine</v>
      </c>
      <c r="E473" s="147"/>
      <c r="F473" s="170" t="s">
        <v>1752</v>
      </c>
      <c r="G473" s="147" t="s">
        <v>27</v>
      </c>
      <c r="H473" s="147">
        <v>49974</v>
      </c>
      <c r="I473" s="147">
        <v>2</v>
      </c>
      <c r="J473" s="147"/>
      <c r="K473" s="183"/>
      <c r="L473" s="12"/>
      <c r="M473" s="160" t="s">
        <v>1753</v>
      </c>
      <c r="N473" s="12" t="s">
        <v>17</v>
      </c>
      <c r="O473" s="11"/>
      <c r="P473" s="13"/>
    </row>
    <row r="474" spans="1:16" ht="45" customHeight="1" x14ac:dyDescent="0.2">
      <c r="A474" s="12" t="e">
        <f>VLOOKUP(C474,'Stillingsbetegnelser RAR H'!$A$2:$D$30,4,FALSE)</f>
        <v>#N/A</v>
      </c>
      <c r="B474" s="188" t="s">
        <v>70</v>
      </c>
      <c r="C474" s="189" t="s">
        <v>91</v>
      </c>
      <c r="D474" s="190" t="s">
        <v>92</v>
      </c>
      <c r="E474" s="189" t="s">
        <v>1762</v>
      </c>
      <c r="F474" s="191" t="s">
        <v>648</v>
      </c>
      <c r="G474" s="189" t="s">
        <v>1312</v>
      </c>
      <c r="H474" s="189">
        <v>47854</v>
      </c>
      <c r="I474" s="189">
        <v>30</v>
      </c>
      <c r="J474" s="189"/>
      <c r="K474" s="187" t="s">
        <v>95</v>
      </c>
      <c r="L474" s="12"/>
      <c r="M474" s="160" t="s">
        <v>1814</v>
      </c>
      <c r="N474" s="12" t="s">
        <v>17</v>
      </c>
      <c r="O474" s="11"/>
      <c r="P474" s="13"/>
    </row>
    <row r="475" spans="1:16" ht="45" customHeight="1" x14ac:dyDescent="0.2">
      <c r="A475" s="12" t="e">
        <f>VLOOKUP(C475,'Stillingsbetegnelser RAR H'!$A$2:$D$30,4,FALSE)</f>
        <v>#N/A</v>
      </c>
      <c r="B475" s="188" t="s">
        <v>70</v>
      </c>
      <c r="C475" s="189" t="s">
        <v>91</v>
      </c>
      <c r="D475" s="190" t="s">
        <v>92</v>
      </c>
      <c r="E475" s="189" t="s">
        <v>1763</v>
      </c>
      <c r="F475" s="192" t="s">
        <v>562</v>
      </c>
      <c r="G475" s="189" t="s">
        <v>27</v>
      </c>
      <c r="H475" s="189">
        <v>45114</v>
      </c>
      <c r="I475" s="189">
        <v>20</v>
      </c>
      <c r="J475" s="189"/>
      <c r="K475" s="187" t="s">
        <v>98</v>
      </c>
      <c r="L475" s="12"/>
      <c r="M475" s="160" t="s">
        <v>1814</v>
      </c>
      <c r="N475" s="12" t="s">
        <v>17</v>
      </c>
      <c r="O475" s="11"/>
      <c r="P475" s="13"/>
    </row>
    <row r="476" spans="1:16" ht="45" customHeight="1" x14ac:dyDescent="0.2">
      <c r="A476" s="12" t="e">
        <f>VLOOKUP(C476,'Stillingsbetegnelser RAR H'!$A$2:$D$30,4,FALSE)</f>
        <v>#N/A</v>
      </c>
      <c r="B476" s="188" t="s">
        <v>70</v>
      </c>
      <c r="C476" s="189" t="s">
        <v>91</v>
      </c>
      <c r="D476" s="190" t="s">
        <v>92</v>
      </c>
      <c r="E476" s="189" t="s">
        <v>1764</v>
      </c>
      <c r="F476" s="192" t="s">
        <v>1765</v>
      </c>
      <c r="G476" s="189" t="s">
        <v>1312</v>
      </c>
      <c r="H476" s="189">
        <v>47696</v>
      </c>
      <c r="I476" s="189">
        <v>5.4</v>
      </c>
      <c r="J476" s="189"/>
      <c r="K476" s="187" t="s">
        <v>1766</v>
      </c>
      <c r="L476" s="12"/>
      <c r="M476" s="160" t="s">
        <v>1814</v>
      </c>
      <c r="N476" s="12" t="s">
        <v>17</v>
      </c>
      <c r="O476" s="11"/>
      <c r="P476" s="13"/>
    </row>
    <row r="477" spans="1:16" ht="45" customHeight="1" x14ac:dyDescent="0.2">
      <c r="A477" s="12" t="e">
        <f>VLOOKUP(C477,'Stillingsbetegnelser RAR H'!$A$2:$D$30,4,FALSE)</f>
        <v>#N/A</v>
      </c>
      <c r="B477" s="188" t="s">
        <v>70</v>
      </c>
      <c r="C477" s="189" t="s">
        <v>91</v>
      </c>
      <c r="D477" s="190" t="s">
        <v>92</v>
      </c>
      <c r="E477" s="189" t="s">
        <v>1764</v>
      </c>
      <c r="F477" s="192" t="s">
        <v>1767</v>
      </c>
      <c r="G477" s="189" t="s">
        <v>1312</v>
      </c>
      <c r="H477" s="189">
        <v>46905</v>
      </c>
      <c r="I477" s="189">
        <v>3</v>
      </c>
      <c r="J477" s="189"/>
      <c r="K477" s="187" t="s">
        <v>1768</v>
      </c>
      <c r="L477" s="12"/>
      <c r="M477" s="160" t="s">
        <v>1814</v>
      </c>
      <c r="N477" s="12" t="s">
        <v>17</v>
      </c>
      <c r="O477" s="11"/>
      <c r="P477" s="13"/>
    </row>
    <row r="478" spans="1:16" ht="45" customHeight="1" x14ac:dyDescent="0.2">
      <c r="A478" s="12" t="e">
        <f>VLOOKUP(C478,'Stillingsbetegnelser RAR H'!$A$2:$D$30,4,FALSE)</f>
        <v>#N/A</v>
      </c>
      <c r="B478" s="188" t="s">
        <v>70</v>
      </c>
      <c r="C478" s="189" t="s">
        <v>91</v>
      </c>
      <c r="D478" s="190" t="s">
        <v>92</v>
      </c>
      <c r="E478" s="189" t="s">
        <v>554</v>
      </c>
      <c r="F478" s="192" t="s">
        <v>555</v>
      </c>
      <c r="G478" s="189" t="s">
        <v>1312</v>
      </c>
      <c r="H478" s="189">
        <v>47592</v>
      </c>
      <c r="I478" s="189">
        <v>7</v>
      </c>
      <c r="J478" s="189"/>
      <c r="K478" s="187" t="s">
        <v>556</v>
      </c>
      <c r="L478" s="12"/>
      <c r="M478" s="160" t="s">
        <v>1814</v>
      </c>
      <c r="N478" s="12" t="s">
        <v>17</v>
      </c>
      <c r="O478" s="11"/>
      <c r="P478" s="13"/>
    </row>
    <row r="479" spans="1:16" ht="45" customHeight="1" x14ac:dyDescent="0.2">
      <c r="A479" s="12" t="e">
        <f>VLOOKUP(C479,'Stillingsbetegnelser RAR H'!$A$2:$D$30,4,FALSE)</f>
        <v>#N/A</v>
      </c>
      <c r="B479" s="188" t="s">
        <v>70</v>
      </c>
      <c r="C479" s="189" t="s">
        <v>91</v>
      </c>
      <c r="D479" s="190" t="s">
        <v>92</v>
      </c>
      <c r="E479" s="189" t="s">
        <v>1769</v>
      </c>
      <c r="F479" s="192" t="s">
        <v>1770</v>
      </c>
      <c r="G479" s="189" t="s">
        <v>1312</v>
      </c>
      <c r="H479" s="189">
        <v>48850</v>
      </c>
      <c r="I479" s="189">
        <v>3</v>
      </c>
      <c r="J479" s="189"/>
      <c r="K479" s="187" t="s">
        <v>1771</v>
      </c>
      <c r="L479" s="12"/>
      <c r="M479" s="160" t="s">
        <v>1814</v>
      </c>
      <c r="N479" s="12" t="s">
        <v>17</v>
      </c>
      <c r="O479" s="11"/>
      <c r="P479" s="13"/>
    </row>
    <row r="480" spans="1:16" ht="45" customHeight="1" x14ac:dyDescent="0.2">
      <c r="A480" s="12" t="e">
        <f>VLOOKUP(C480,'Stillingsbetegnelser RAR H'!$A$2:$D$30,4,FALSE)</f>
        <v>#N/A</v>
      </c>
      <c r="B480" s="188" t="s">
        <v>70</v>
      </c>
      <c r="C480" s="189" t="s">
        <v>91</v>
      </c>
      <c r="D480" s="190" t="s">
        <v>92</v>
      </c>
      <c r="E480" s="189" t="s">
        <v>1769</v>
      </c>
      <c r="F480" s="192" t="s">
        <v>1772</v>
      </c>
      <c r="G480" s="189" t="s">
        <v>1312</v>
      </c>
      <c r="H480" s="189">
        <v>48851</v>
      </c>
      <c r="I480" s="189">
        <v>2</v>
      </c>
      <c r="J480" s="189"/>
      <c r="K480" s="187" t="s">
        <v>1773</v>
      </c>
      <c r="L480" s="12"/>
      <c r="M480" s="160" t="s">
        <v>1814</v>
      </c>
      <c r="N480" s="12" t="s">
        <v>17</v>
      </c>
      <c r="O480" s="11"/>
      <c r="P480" s="13"/>
    </row>
    <row r="481" spans="1:16" ht="45" customHeight="1" x14ac:dyDescent="0.2">
      <c r="A481" s="12" t="e">
        <f>VLOOKUP(C481,'Stillingsbetegnelser RAR H'!$A$2:$D$30,4,FALSE)</f>
        <v>#N/A</v>
      </c>
      <c r="B481" s="188" t="s">
        <v>70</v>
      </c>
      <c r="C481" s="189" t="s">
        <v>91</v>
      </c>
      <c r="D481" s="190" t="s">
        <v>92</v>
      </c>
      <c r="E481" s="189" t="s">
        <v>1774</v>
      </c>
      <c r="F481" s="192" t="s">
        <v>560</v>
      </c>
      <c r="G481" s="189" t="s">
        <v>1312</v>
      </c>
      <c r="H481" s="189" t="s">
        <v>1775</v>
      </c>
      <c r="I481" s="189">
        <v>5</v>
      </c>
      <c r="J481" s="189"/>
      <c r="K481" s="187" t="s">
        <v>561</v>
      </c>
      <c r="L481" s="12"/>
      <c r="M481" s="160" t="s">
        <v>1814</v>
      </c>
      <c r="N481" s="12" t="s">
        <v>17</v>
      </c>
      <c r="O481" s="11"/>
      <c r="P481" s="13"/>
    </row>
    <row r="482" spans="1:16" ht="45" customHeight="1" x14ac:dyDescent="0.2">
      <c r="A482" s="12" t="e">
        <f>VLOOKUP(C482,'Stillingsbetegnelser RAR H'!$A$2:$D$30,4,FALSE)</f>
        <v>#N/A</v>
      </c>
      <c r="B482" s="188" t="s">
        <v>70</v>
      </c>
      <c r="C482" s="189" t="s">
        <v>91</v>
      </c>
      <c r="D482" s="190" t="s">
        <v>92</v>
      </c>
      <c r="E482" s="189" t="s">
        <v>1774</v>
      </c>
      <c r="F482" s="192" t="s">
        <v>560</v>
      </c>
      <c r="G482" s="189" t="s">
        <v>1312</v>
      </c>
      <c r="H482" s="189" t="s">
        <v>1776</v>
      </c>
      <c r="I482" s="189">
        <v>5</v>
      </c>
      <c r="J482" s="189"/>
      <c r="K482" s="187" t="s">
        <v>561</v>
      </c>
      <c r="L482" s="12"/>
      <c r="M482" s="160" t="s">
        <v>1814</v>
      </c>
      <c r="N482" s="12" t="s">
        <v>17</v>
      </c>
      <c r="O482" s="11"/>
      <c r="P482" s="13"/>
    </row>
    <row r="483" spans="1:16" ht="45" customHeight="1" x14ac:dyDescent="0.2">
      <c r="A483" s="12" t="e">
        <f>VLOOKUP(C483,'Stillingsbetegnelser RAR H'!$A$2:$D$30,4,FALSE)</f>
        <v>#N/A</v>
      </c>
      <c r="B483" s="188" t="s">
        <v>70</v>
      </c>
      <c r="C483" s="189" t="s">
        <v>91</v>
      </c>
      <c r="D483" s="190" t="s">
        <v>92</v>
      </c>
      <c r="E483" s="189" t="s">
        <v>1762</v>
      </c>
      <c r="F483" s="192" t="s">
        <v>1777</v>
      </c>
      <c r="G483" s="189" t="s">
        <v>1312</v>
      </c>
      <c r="H483" s="189">
        <v>47857</v>
      </c>
      <c r="I483" s="189">
        <v>50</v>
      </c>
      <c r="J483" s="189"/>
      <c r="K483" s="187" t="s">
        <v>1778</v>
      </c>
      <c r="L483" s="12"/>
      <c r="M483" s="160" t="s">
        <v>1814</v>
      </c>
      <c r="N483" s="12" t="s">
        <v>17</v>
      </c>
      <c r="O483" s="11"/>
      <c r="P483" s="13"/>
    </row>
    <row r="484" spans="1:16" ht="45" customHeight="1" x14ac:dyDescent="0.2">
      <c r="A484" s="12" t="e">
        <f>VLOOKUP(C484,'Stillingsbetegnelser RAR H'!$A$2:$D$30,4,FALSE)</f>
        <v>#N/A</v>
      </c>
      <c r="B484" s="188" t="s">
        <v>70</v>
      </c>
      <c r="C484" s="189" t="s">
        <v>91</v>
      </c>
      <c r="D484" s="190" t="s">
        <v>92</v>
      </c>
      <c r="E484" s="189" t="s">
        <v>1762</v>
      </c>
      <c r="F484" s="192" t="s">
        <v>1779</v>
      </c>
      <c r="G484" s="189" t="s">
        <v>1312</v>
      </c>
      <c r="H484" s="189">
        <v>47855</v>
      </c>
      <c r="I484" s="189">
        <v>20</v>
      </c>
      <c r="J484" s="189"/>
      <c r="K484" s="187" t="s">
        <v>1780</v>
      </c>
      <c r="L484" s="12"/>
      <c r="M484" s="160" t="s">
        <v>1814</v>
      </c>
      <c r="N484" s="12" t="s">
        <v>17</v>
      </c>
      <c r="O484" s="11"/>
      <c r="P484" s="13"/>
    </row>
    <row r="485" spans="1:16" ht="45" customHeight="1" x14ac:dyDescent="0.2">
      <c r="A485" s="12" t="e">
        <f>VLOOKUP(C485,'Stillingsbetegnelser RAR H'!$A$2:$D$30,4,FALSE)</f>
        <v>#N/A</v>
      </c>
      <c r="B485" s="188" t="s">
        <v>70</v>
      </c>
      <c r="C485" s="189" t="s">
        <v>91</v>
      </c>
      <c r="D485" s="190" t="s">
        <v>92</v>
      </c>
      <c r="E485" s="189" t="s">
        <v>1781</v>
      </c>
      <c r="F485" s="189" t="s">
        <v>1782</v>
      </c>
      <c r="G485" s="189" t="s">
        <v>1312</v>
      </c>
      <c r="H485" s="189">
        <v>45259</v>
      </c>
      <c r="I485" s="189">
        <v>1</v>
      </c>
      <c r="J485" s="189"/>
      <c r="K485" s="187" t="s">
        <v>1783</v>
      </c>
      <c r="L485" s="12"/>
      <c r="M485" s="160" t="s">
        <v>1814</v>
      </c>
      <c r="N485" s="12" t="s">
        <v>17</v>
      </c>
      <c r="O485" s="11"/>
      <c r="P485" s="13"/>
    </row>
    <row r="486" spans="1:16" ht="45" customHeight="1" x14ac:dyDescent="0.2">
      <c r="A486" s="12" t="e">
        <f>VLOOKUP(C486,'Stillingsbetegnelser RAR H'!$A$2:$D$30,4,FALSE)</f>
        <v>#N/A</v>
      </c>
      <c r="B486" s="188" t="s">
        <v>70</v>
      </c>
      <c r="C486" s="189" t="s">
        <v>71</v>
      </c>
      <c r="D486" s="190" t="s">
        <v>72</v>
      </c>
      <c r="E486" s="189" t="s">
        <v>1784</v>
      </c>
      <c r="F486" s="192" t="s">
        <v>1785</v>
      </c>
      <c r="G486" s="189" t="s">
        <v>1312</v>
      </c>
      <c r="H486" s="189">
        <v>40531</v>
      </c>
      <c r="I486" s="189">
        <v>30</v>
      </c>
      <c r="J486" s="189"/>
      <c r="K486" s="187" t="s">
        <v>75</v>
      </c>
      <c r="L486" s="12"/>
      <c r="M486" s="160" t="s">
        <v>1814</v>
      </c>
      <c r="N486" s="12" t="s">
        <v>17</v>
      </c>
      <c r="O486" s="11"/>
      <c r="P486" s="13"/>
    </row>
    <row r="487" spans="1:16" ht="45" customHeight="1" x14ac:dyDescent="0.2">
      <c r="A487" s="12" t="e">
        <f>VLOOKUP(C487,'Stillingsbetegnelser RAR H'!$A$2:$D$30,4,FALSE)</f>
        <v>#N/A</v>
      </c>
      <c r="B487" s="188" t="s">
        <v>70</v>
      </c>
      <c r="C487" s="189" t="s">
        <v>71</v>
      </c>
      <c r="D487" s="190" t="s">
        <v>72</v>
      </c>
      <c r="E487" s="189" t="s">
        <v>1784</v>
      </c>
      <c r="F487" s="192" t="s">
        <v>1786</v>
      </c>
      <c r="G487" s="189" t="s">
        <v>1312</v>
      </c>
      <c r="H487" s="189">
        <v>40544</v>
      </c>
      <c r="I487" s="189">
        <v>20</v>
      </c>
      <c r="J487" s="189"/>
      <c r="K487" s="187" t="s">
        <v>1787</v>
      </c>
      <c r="L487" s="12"/>
      <c r="M487" s="160" t="s">
        <v>1814</v>
      </c>
      <c r="N487" s="12" t="s">
        <v>17</v>
      </c>
      <c r="O487" s="11"/>
      <c r="P487" s="13"/>
    </row>
    <row r="488" spans="1:16" ht="45" customHeight="1" x14ac:dyDescent="0.2">
      <c r="A488" s="12" t="e">
        <f>VLOOKUP(C488,'Stillingsbetegnelser RAR H'!$A$2:$D$30,4,FALSE)</f>
        <v>#N/A</v>
      </c>
      <c r="B488" s="188" t="s">
        <v>70</v>
      </c>
      <c r="C488" s="189" t="s">
        <v>71</v>
      </c>
      <c r="D488" s="190" t="s">
        <v>72</v>
      </c>
      <c r="E488" s="189" t="s">
        <v>1788</v>
      </c>
      <c r="F488" s="189" t="s">
        <v>1789</v>
      </c>
      <c r="G488" s="189" t="s">
        <v>1312</v>
      </c>
      <c r="H488" s="189">
        <v>48652</v>
      </c>
      <c r="I488" s="189">
        <v>10</v>
      </c>
      <c r="J488" s="189"/>
      <c r="K488" s="187" t="s">
        <v>101</v>
      </c>
      <c r="L488" s="12"/>
      <c r="M488" s="160" t="s">
        <v>1814</v>
      </c>
      <c r="N488" s="12" t="s">
        <v>17</v>
      </c>
      <c r="O488" s="11"/>
      <c r="P488" s="13"/>
    </row>
    <row r="489" spans="1:16" ht="45" customHeight="1" x14ac:dyDescent="0.2">
      <c r="A489" s="12" t="e">
        <f>VLOOKUP(C489,'Stillingsbetegnelser RAR H'!$A$2:$D$30,4,FALSE)</f>
        <v>#N/A</v>
      </c>
      <c r="B489" s="188" t="s">
        <v>70</v>
      </c>
      <c r="C489" s="189" t="s">
        <v>91</v>
      </c>
      <c r="D489" s="190" t="s">
        <v>92</v>
      </c>
      <c r="E489" s="189" t="s">
        <v>554</v>
      </c>
      <c r="F489" s="192" t="s">
        <v>1790</v>
      </c>
      <c r="G489" s="189" t="s">
        <v>1312</v>
      </c>
      <c r="H489" s="189">
        <v>47890</v>
      </c>
      <c r="I489" s="189">
        <v>1</v>
      </c>
      <c r="J489" s="189"/>
      <c r="K489" s="187" t="s">
        <v>1791</v>
      </c>
      <c r="L489" s="12"/>
      <c r="M489" s="160" t="s">
        <v>1814</v>
      </c>
      <c r="N489" s="12" t="s">
        <v>17</v>
      </c>
      <c r="O489" s="11"/>
      <c r="P489" s="13"/>
    </row>
    <row r="490" spans="1:16" ht="45" customHeight="1" x14ac:dyDescent="0.2">
      <c r="A490" s="12" t="e">
        <f>VLOOKUP(C490,'Stillingsbetegnelser RAR H'!$A$2:$D$30,4,FALSE)</f>
        <v>#N/A</v>
      </c>
      <c r="B490" s="188" t="s">
        <v>70</v>
      </c>
      <c r="C490" s="189" t="s">
        <v>71</v>
      </c>
      <c r="D490" s="190" t="s">
        <v>72</v>
      </c>
      <c r="E490" s="192" t="s">
        <v>1792</v>
      </c>
      <c r="F490" s="192" t="s">
        <v>1793</v>
      </c>
      <c r="G490" s="189" t="s">
        <v>1312</v>
      </c>
      <c r="H490" s="189">
        <v>48900</v>
      </c>
      <c r="I490" s="189">
        <v>2</v>
      </c>
      <c r="J490" s="189"/>
      <c r="K490" s="187" t="s">
        <v>1794</v>
      </c>
      <c r="L490" s="12"/>
      <c r="M490" s="160" t="s">
        <v>1814</v>
      </c>
      <c r="N490" s="12" t="s">
        <v>17</v>
      </c>
      <c r="O490" s="11"/>
      <c r="P490" s="13"/>
    </row>
    <row r="491" spans="1:16" ht="45" customHeight="1" x14ac:dyDescent="0.2">
      <c r="A491" s="12" t="e">
        <f>VLOOKUP(C491,'Stillingsbetegnelser RAR H'!$A$2:$D$30,4,FALSE)</f>
        <v>#N/A</v>
      </c>
      <c r="B491" s="188" t="s">
        <v>70</v>
      </c>
      <c r="C491" s="189" t="s">
        <v>71</v>
      </c>
      <c r="D491" s="190" t="s">
        <v>72</v>
      </c>
      <c r="E491" s="189" t="s">
        <v>1792</v>
      </c>
      <c r="F491" s="192" t="s">
        <v>1795</v>
      </c>
      <c r="G491" s="189" t="s">
        <v>1312</v>
      </c>
      <c r="H491" s="189">
        <v>48903</v>
      </c>
      <c r="I491" s="189">
        <v>4</v>
      </c>
      <c r="J491" s="189"/>
      <c r="K491" s="187" t="s">
        <v>90</v>
      </c>
      <c r="L491" s="12"/>
      <c r="M491" s="160" t="s">
        <v>1814</v>
      </c>
      <c r="N491" s="12" t="s">
        <v>17</v>
      </c>
      <c r="O491" s="11"/>
      <c r="P491" s="13"/>
    </row>
    <row r="492" spans="1:16" ht="45" customHeight="1" x14ac:dyDescent="0.2">
      <c r="A492" s="12" t="e">
        <f>VLOOKUP(C492,'Stillingsbetegnelser RAR H'!$A$2:$D$30,4,FALSE)</f>
        <v>#N/A</v>
      </c>
      <c r="B492" s="188" t="s">
        <v>70</v>
      </c>
      <c r="C492" s="189" t="s">
        <v>71</v>
      </c>
      <c r="D492" s="190" t="s">
        <v>72</v>
      </c>
      <c r="E492" s="189" t="s">
        <v>1796</v>
      </c>
      <c r="F492" s="189" t="s">
        <v>1720</v>
      </c>
      <c r="G492" s="189" t="s">
        <v>1312</v>
      </c>
      <c r="H492" s="189">
        <v>47874</v>
      </c>
      <c r="I492" s="189">
        <v>1</v>
      </c>
      <c r="J492" s="189"/>
      <c r="K492" s="187" t="s">
        <v>80</v>
      </c>
      <c r="L492" s="12"/>
      <c r="M492" s="160" t="s">
        <v>1814</v>
      </c>
      <c r="N492" s="12" t="s">
        <v>17</v>
      </c>
      <c r="O492" s="11"/>
      <c r="P492" s="13"/>
    </row>
    <row r="493" spans="1:16" ht="45" customHeight="1" x14ac:dyDescent="0.2">
      <c r="A493" s="12" t="e">
        <f>VLOOKUP(C493,'Stillingsbetegnelser RAR H'!$A$2:$D$30,4,FALSE)</f>
        <v>#N/A</v>
      </c>
      <c r="B493" s="188" t="s">
        <v>70</v>
      </c>
      <c r="C493" s="189" t="s">
        <v>71</v>
      </c>
      <c r="D493" s="190" t="s">
        <v>72</v>
      </c>
      <c r="E493" s="189" t="s">
        <v>1796</v>
      </c>
      <c r="F493" s="189" t="s">
        <v>1797</v>
      </c>
      <c r="G493" s="189" t="s">
        <v>1312</v>
      </c>
      <c r="H493" s="189">
        <v>48104</v>
      </c>
      <c r="I493" s="189">
        <v>2</v>
      </c>
      <c r="J493" s="189"/>
      <c r="K493" s="187" t="s">
        <v>78</v>
      </c>
      <c r="L493" s="12"/>
      <c r="M493" s="160" t="s">
        <v>1814</v>
      </c>
      <c r="N493" s="12" t="s">
        <v>17</v>
      </c>
      <c r="O493" s="11"/>
      <c r="P493" s="13"/>
    </row>
    <row r="494" spans="1:16" ht="45" customHeight="1" x14ac:dyDescent="0.2">
      <c r="A494" s="12" t="e">
        <f>VLOOKUP(C494,'Stillingsbetegnelser RAR H'!$A$2:$D$30,4,FALSE)</f>
        <v>#N/A</v>
      </c>
      <c r="B494" s="188" t="s">
        <v>70</v>
      </c>
      <c r="C494" s="189" t="s">
        <v>71</v>
      </c>
      <c r="D494" s="190" t="s">
        <v>72</v>
      </c>
      <c r="E494" s="189" t="s">
        <v>1798</v>
      </c>
      <c r="F494" s="192" t="s">
        <v>1799</v>
      </c>
      <c r="G494" s="189" t="s">
        <v>1312</v>
      </c>
      <c r="H494" s="189">
        <v>49974</v>
      </c>
      <c r="I494" s="189">
        <v>2</v>
      </c>
      <c r="J494" s="189"/>
      <c r="K494" s="187" t="s">
        <v>82</v>
      </c>
      <c r="L494" s="12"/>
      <c r="M494" s="160" t="s">
        <v>1814</v>
      </c>
      <c r="N494" s="12" t="s">
        <v>17</v>
      </c>
      <c r="O494" s="11"/>
      <c r="P494" s="13"/>
    </row>
    <row r="495" spans="1:16" ht="45" customHeight="1" x14ac:dyDescent="0.2">
      <c r="A495" s="12" t="e">
        <f>VLOOKUP(C495,'Stillingsbetegnelser RAR H'!$A$2:$D$30,4,FALSE)</f>
        <v>#N/A</v>
      </c>
      <c r="B495" s="188" t="s">
        <v>70</v>
      </c>
      <c r="C495" s="189" t="s">
        <v>71</v>
      </c>
      <c r="D495" s="190" t="s">
        <v>72</v>
      </c>
      <c r="E495" s="189" t="s">
        <v>1800</v>
      </c>
      <c r="F495" s="192" t="s">
        <v>1801</v>
      </c>
      <c r="G495" s="189" t="s">
        <v>1312</v>
      </c>
      <c r="H495" s="189">
        <v>49975</v>
      </c>
      <c r="I495" s="189">
        <v>2</v>
      </c>
      <c r="J495" s="189"/>
      <c r="K495" s="187" t="s">
        <v>84</v>
      </c>
      <c r="L495" s="12"/>
      <c r="M495" s="160" t="s">
        <v>1814</v>
      </c>
      <c r="N495" s="12" t="s">
        <v>17</v>
      </c>
      <c r="O495" s="11"/>
      <c r="P495" s="13"/>
    </row>
    <row r="496" spans="1:16" ht="45" customHeight="1" x14ac:dyDescent="0.2">
      <c r="A496" s="12" t="e">
        <f>VLOOKUP(C496,'Stillingsbetegnelser RAR H'!$A$2:$D$30,4,FALSE)</f>
        <v>#N/A</v>
      </c>
      <c r="B496" s="188" t="s">
        <v>70</v>
      </c>
      <c r="C496" s="189" t="s">
        <v>71</v>
      </c>
      <c r="D496" s="190" t="s">
        <v>72</v>
      </c>
      <c r="E496" s="189" t="s">
        <v>1800</v>
      </c>
      <c r="F496" s="192" t="s">
        <v>1802</v>
      </c>
      <c r="G496" s="189" t="s">
        <v>1312</v>
      </c>
      <c r="H496" s="189">
        <v>49981</v>
      </c>
      <c r="I496" s="189">
        <v>3</v>
      </c>
      <c r="J496" s="189"/>
      <c r="K496" s="187" t="s">
        <v>86</v>
      </c>
      <c r="L496" s="12"/>
      <c r="M496" s="160" t="s">
        <v>1814</v>
      </c>
      <c r="N496" s="12" t="s">
        <v>17</v>
      </c>
      <c r="O496" s="11"/>
      <c r="P496" s="13"/>
    </row>
    <row r="497" spans="1:16" ht="45" customHeight="1" x14ac:dyDescent="0.2">
      <c r="A497" s="12" t="e">
        <f>VLOOKUP(C497,'Stillingsbetegnelser RAR H'!$A$2:$D$30,4,FALSE)</f>
        <v>#N/A</v>
      </c>
      <c r="B497" s="188" t="s">
        <v>70</v>
      </c>
      <c r="C497" s="189" t="s">
        <v>91</v>
      </c>
      <c r="D497" s="190" t="s">
        <v>92</v>
      </c>
      <c r="E497" s="189" t="s">
        <v>1803</v>
      </c>
      <c r="F497" s="192" t="s">
        <v>1804</v>
      </c>
      <c r="G497" s="189" t="s">
        <v>1312</v>
      </c>
      <c r="H497" s="189">
        <v>49741</v>
      </c>
      <c r="I497" s="189">
        <v>1</v>
      </c>
      <c r="J497" s="189"/>
      <c r="K497" s="187" t="s">
        <v>1805</v>
      </c>
      <c r="L497" s="12"/>
      <c r="M497" s="160" t="s">
        <v>1814</v>
      </c>
      <c r="N497" s="12" t="s">
        <v>17</v>
      </c>
      <c r="O497" s="11"/>
      <c r="P497" s="13"/>
    </row>
    <row r="498" spans="1:16" ht="45" customHeight="1" x14ac:dyDescent="0.2">
      <c r="A498" s="12" t="e">
        <f>VLOOKUP(C498,'Stillingsbetegnelser RAR H'!$A$2:$D$30,4,FALSE)</f>
        <v>#N/A</v>
      </c>
      <c r="B498" s="188" t="s">
        <v>70</v>
      </c>
      <c r="C498" s="189" t="s">
        <v>91</v>
      </c>
      <c r="D498" s="190" t="s">
        <v>92</v>
      </c>
      <c r="E498" s="189" t="s">
        <v>1803</v>
      </c>
      <c r="F498" s="192" t="s">
        <v>654</v>
      </c>
      <c r="G498" s="189" t="s">
        <v>1312</v>
      </c>
      <c r="H498" s="189">
        <v>48611</v>
      </c>
      <c r="I498" s="189">
        <v>2</v>
      </c>
      <c r="J498" s="189"/>
      <c r="K498" s="187" t="s">
        <v>571</v>
      </c>
      <c r="L498" s="12"/>
      <c r="M498" s="160" t="s">
        <v>1814</v>
      </c>
      <c r="N498" s="12" t="s">
        <v>17</v>
      </c>
      <c r="O498" s="11"/>
      <c r="P498" s="13"/>
    </row>
    <row r="499" spans="1:16" ht="45" customHeight="1" x14ac:dyDescent="0.2">
      <c r="A499" s="12" t="e">
        <f>VLOOKUP(C499,'Stillingsbetegnelser RAR H'!$A$2:$D$30,4,FALSE)</f>
        <v>#N/A</v>
      </c>
      <c r="B499" s="188" t="s">
        <v>70</v>
      </c>
      <c r="C499" s="189" t="s">
        <v>91</v>
      </c>
      <c r="D499" s="190" t="s">
        <v>92</v>
      </c>
      <c r="E499" s="189" t="s">
        <v>1803</v>
      </c>
      <c r="F499" s="192" t="s">
        <v>1806</v>
      </c>
      <c r="G499" s="189" t="s">
        <v>1312</v>
      </c>
      <c r="H499" s="189">
        <v>48466</v>
      </c>
      <c r="I499" s="189">
        <v>1</v>
      </c>
      <c r="J499" s="189"/>
      <c r="K499" s="187" t="s">
        <v>653</v>
      </c>
      <c r="L499" s="12"/>
      <c r="M499" s="160" t="s">
        <v>1814</v>
      </c>
      <c r="N499" s="12" t="s">
        <v>17</v>
      </c>
      <c r="O499" s="11"/>
      <c r="P499" s="13"/>
    </row>
    <row r="500" spans="1:16" ht="45" customHeight="1" x14ac:dyDescent="0.2">
      <c r="A500" s="12" t="e">
        <f>VLOOKUP(C500,'Stillingsbetegnelser RAR H'!$A$2:$D$30,4,FALSE)</f>
        <v>#N/A</v>
      </c>
      <c r="B500" s="188" t="s">
        <v>70</v>
      </c>
      <c r="C500" s="189" t="s">
        <v>71</v>
      </c>
      <c r="D500" s="190" t="s">
        <v>72</v>
      </c>
      <c r="E500" s="189" t="s">
        <v>1807</v>
      </c>
      <c r="F500" s="189" t="s">
        <v>1808</v>
      </c>
      <c r="G500" s="189" t="s">
        <v>1312</v>
      </c>
      <c r="H500" s="189">
        <v>48616</v>
      </c>
      <c r="I500" s="189">
        <v>2</v>
      </c>
      <c r="J500" s="189"/>
      <c r="K500" s="187" t="s">
        <v>1809</v>
      </c>
      <c r="L500" s="12"/>
      <c r="M500" s="160" t="s">
        <v>1814</v>
      </c>
      <c r="N500" s="12" t="s">
        <v>17</v>
      </c>
      <c r="O500" s="11"/>
      <c r="P500" s="13"/>
    </row>
    <row r="501" spans="1:16" ht="45" customHeight="1" x14ac:dyDescent="0.2">
      <c r="A501" s="12" t="e">
        <f>VLOOKUP(C501,'Stillingsbetegnelser RAR H'!$A$2:$D$30,4,FALSE)</f>
        <v>#N/A</v>
      </c>
      <c r="B501" s="188" t="s">
        <v>70</v>
      </c>
      <c r="C501" s="189" t="s">
        <v>71</v>
      </c>
      <c r="D501" s="190" t="s">
        <v>72</v>
      </c>
      <c r="E501" s="189" t="s">
        <v>1807</v>
      </c>
      <c r="F501" s="192" t="s">
        <v>1810</v>
      </c>
      <c r="G501" s="189" t="s">
        <v>1312</v>
      </c>
      <c r="H501" s="189">
        <v>48617</v>
      </c>
      <c r="I501" s="189">
        <v>2</v>
      </c>
      <c r="J501" s="189"/>
      <c r="K501" s="187" t="s">
        <v>1811</v>
      </c>
      <c r="L501" s="12"/>
      <c r="M501" s="160" t="s">
        <v>1814</v>
      </c>
      <c r="N501" s="12" t="s">
        <v>17</v>
      </c>
      <c r="O501" s="11"/>
      <c r="P501" s="13"/>
    </row>
    <row r="502" spans="1:16" ht="45" customHeight="1" x14ac:dyDescent="0.2">
      <c r="A502" s="12" t="e">
        <f>VLOOKUP(C502,'Stillingsbetegnelser RAR H'!$A$2:$D$30,4,FALSE)</f>
        <v>#N/A</v>
      </c>
      <c r="B502" s="188" t="s">
        <v>70</v>
      </c>
      <c r="C502" s="189" t="s">
        <v>71</v>
      </c>
      <c r="D502" s="190" t="s">
        <v>72</v>
      </c>
      <c r="E502" s="189" t="s">
        <v>1807</v>
      </c>
      <c r="F502" s="192" t="s">
        <v>1804</v>
      </c>
      <c r="G502" s="189" t="s">
        <v>1312</v>
      </c>
      <c r="H502" s="189">
        <v>49741</v>
      </c>
      <c r="I502" s="189">
        <v>1</v>
      </c>
      <c r="J502" s="189"/>
      <c r="K502" s="187" t="s">
        <v>1805</v>
      </c>
      <c r="L502" s="12"/>
      <c r="M502" s="160" t="s">
        <v>1814</v>
      </c>
      <c r="N502" s="12" t="s">
        <v>17</v>
      </c>
      <c r="O502" s="11"/>
      <c r="P502" s="13"/>
    </row>
    <row r="503" spans="1:16" ht="45" customHeight="1" x14ac:dyDescent="0.2">
      <c r="A503" s="12" t="e">
        <f>VLOOKUP(C503,'Stillingsbetegnelser RAR H'!$A$2:$D$30,4,FALSE)</f>
        <v>#N/A</v>
      </c>
      <c r="B503" s="188" t="s">
        <v>70</v>
      </c>
      <c r="C503" s="189" t="s">
        <v>71</v>
      </c>
      <c r="D503" s="190" t="s">
        <v>72</v>
      </c>
      <c r="E503" s="189" t="s">
        <v>1807</v>
      </c>
      <c r="F503" s="189" t="s">
        <v>1806</v>
      </c>
      <c r="G503" s="189" t="s">
        <v>1312</v>
      </c>
      <c r="H503" s="189">
        <v>48466</v>
      </c>
      <c r="I503" s="189">
        <v>1</v>
      </c>
      <c r="J503" s="189"/>
      <c r="K503" s="187" t="s">
        <v>653</v>
      </c>
      <c r="L503" s="12"/>
      <c r="M503" s="160" t="s">
        <v>1814</v>
      </c>
      <c r="N503" s="12" t="s">
        <v>17</v>
      </c>
      <c r="O503" s="11"/>
      <c r="P503" s="13"/>
    </row>
    <row r="504" spans="1:16" ht="45" customHeight="1" x14ac:dyDescent="0.2">
      <c r="A504" s="12" t="e">
        <f>VLOOKUP(C504,'Stillingsbetegnelser RAR H'!$A$2:$D$30,4,FALSE)</f>
        <v>#N/A</v>
      </c>
      <c r="B504" s="188" t="s">
        <v>70</v>
      </c>
      <c r="C504" s="189" t="s">
        <v>71</v>
      </c>
      <c r="D504" s="190" t="s">
        <v>72</v>
      </c>
      <c r="E504" s="189" t="s">
        <v>1807</v>
      </c>
      <c r="F504" s="189" t="s">
        <v>1812</v>
      </c>
      <c r="G504" s="189" t="s">
        <v>1312</v>
      </c>
      <c r="H504" s="189">
        <v>48619</v>
      </c>
      <c r="I504" s="189">
        <v>2</v>
      </c>
      <c r="J504" s="189"/>
      <c r="K504" s="187" t="s">
        <v>1813</v>
      </c>
      <c r="L504" s="12"/>
      <c r="M504" s="160" t="s">
        <v>1814</v>
      </c>
      <c r="N504" s="12" t="s">
        <v>17</v>
      </c>
      <c r="O504" s="11"/>
      <c r="P504" s="13"/>
    </row>
    <row r="505" spans="1:16" ht="45" customHeight="1" x14ac:dyDescent="0.2">
      <c r="A505" s="12" t="e">
        <f>VLOOKUP(C505,'Stillingsbetegnelser RAR H'!$A$2:$D$30,4,FALSE)</f>
        <v>#N/A</v>
      </c>
      <c r="B505" s="193" t="str">
        <f>VLOOKUP(C505,'[18]Liste over stillingsbetegnelser'!$C$2:$E$53,2,FALSE)</f>
        <v>It og teleteknik</v>
      </c>
      <c r="C505" s="149" t="s">
        <v>201</v>
      </c>
      <c r="D505" s="194" t="str">
        <f>VLOOKUP(C505,'[18]Liste over stillingsbetegnelser'!$C$2:$E$53,3,FALSE)</f>
        <v>Teknsik forståelse, IT kundskaber, forretningsorienteret, projektledelse, SQL, support</v>
      </c>
      <c r="E505" s="156" t="s">
        <v>1087</v>
      </c>
      <c r="F505" s="149" t="s">
        <v>138</v>
      </c>
      <c r="G505" s="149" t="s">
        <v>127</v>
      </c>
      <c r="H505" s="149"/>
      <c r="I505" s="149">
        <v>30</v>
      </c>
      <c r="J505" s="149"/>
      <c r="K505" s="195" t="s">
        <v>139</v>
      </c>
      <c r="L505" s="24"/>
      <c r="M505" s="160" t="s">
        <v>1816</v>
      </c>
      <c r="N505" s="12" t="s">
        <v>17</v>
      </c>
      <c r="O505" s="11"/>
      <c r="P505" s="13"/>
    </row>
    <row r="506" spans="1:16" ht="45" customHeight="1" x14ac:dyDescent="0.2">
      <c r="A506" s="12" t="e">
        <f>VLOOKUP(C506,'Stillingsbetegnelser RAR H'!$A$2:$D$30,4,FALSE)</f>
        <v>#N/A</v>
      </c>
      <c r="B506" s="193" t="str">
        <f>VLOOKUP(C506,'[18]Liste over stillingsbetegnelser'!$C$2:$E$53,2,FALSE)</f>
        <v>It og teleteknik</v>
      </c>
      <c r="C506" s="149" t="s">
        <v>201</v>
      </c>
      <c r="D506" s="194" t="str">
        <f>VLOOKUP(C506,'[18]Liste over stillingsbetegnelser'!$C$2:$E$53,3,FALSE)</f>
        <v>Teknsik forståelse, IT kundskaber, forretningsorienteret, projektledelse, SQL, support</v>
      </c>
      <c r="E506" s="156" t="s">
        <v>1088</v>
      </c>
      <c r="F506" s="149" t="s">
        <v>149</v>
      </c>
      <c r="G506" s="149" t="s">
        <v>127</v>
      </c>
      <c r="H506" s="149"/>
      <c r="I506" s="149">
        <v>30</v>
      </c>
      <c r="J506" s="149"/>
      <c r="K506" s="195" t="s">
        <v>150</v>
      </c>
      <c r="L506" s="24"/>
      <c r="M506" s="160" t="s">
        <v>1816</v>
      </c>
      <c r="N506" s="12" t="s">
        <v>17</v>
      </c>
      <c r="O506" s="11"/>
      <c r="P506" s="13"/>
    </row>
    <row r="507" spans="1:16" ht="45" customHeight="1" x14ac:dyDescent="0.2">
      <c r="A507" s="12" t="e">
        <f>VLOOKUP(C507,'Stillingsbetegnelser RAR H'!$A$2:$D$30,4,FALSE)</f>
        <v>#N/A</v>
      </c>
      <c r="B507" s="193" t="str">
        <f>VLOOKUP(C507,'[18]Liste over stillingsbetegnelser'!$C$2:$E$53,2,FALSE)</f>
        <v>It og teleteknik</v>
      </c>
      <c r="C507" s="149" t="s">
        <v>322</v>
      </c>
      <c r="D507" s="194" t="str">
        <f>VLOOKUP(C507,'[18]Liste over stillingsbetegnelser'!$C$2:$E$53,3,FALSE)</f>
        <v>Javascript, .net, C#, SQL, Java, cloud, HTML, git, agil udvikling, Microsoft Azure</v>
      </c>
      <c r="E507" s="196" t="s">
        <v>1090</v>
      </c>
      <c r="F507" s="149" t="s">
        <v>142</v>
      </c>
      <c r="G507" s="149" t="s">
        <v>127</v>
      </c>
      <c r="H507" s="149"/>
      <c r="I507" s="149">
        <v>30</v>
      </c>
      <c r="J507" s="149"/>
      <c r="K507" s="195" t="s">
        <v>143</v>
      </c>
      <c r="L507" s="24"/>
      <c r="M507" s="160" t="s">
        <v>1816</v>
      </c>
      <c r="N507" s="12" t="s">
        <v>17</v>
      </c>
      <c r="O507" s="11"/>
      <c r="P507" s="13"/>
    </row>
    <row r="508" spans="1:16" ht="45" customHeight="1" x14ac:dyDescent="0.2">
      <c r="A508" s="12" t="e">
        <f>VLOOKUP(C508,'Stillingsbetegnelser RAR H'!$A$2:$D$30,4,FALSE)</f>
        <v>#N/A</v>
      </c>
      <c r="B508" s="193" t="str">
        <f>VLOOKUP(C508,'[18]Liste over stillingsbetegnelser'!$C$2:$E$53,2,FALSE)</f>
        <v>It og teleteknik</v>
      </c>
      <c r="C508" s="149" t="s">
        <v>322</v>
      </c>
      <c r="D508" s="194" t="str">
        <f>VLOOKUP(C508,'[18]Liste over stillingsbetegnelser'!$C$2:$E$53,3,FALSE)</f>
        <v>Javascript, .net, C#, SQL, Java, cloud, HTML, git, agil udvikling, Microsoft Azure</v>
      </c>
      <c r="E508" s="196" t="s">
        <v>1091</v>
      </c>
      <c r="F508" s="149" t="s">
        <v>145</v>
      </c>
      <c r="G508" s="149" t="s">
        <v>127</v>
      </c>
      <c r="H508" s="149"/>
      <c r="I508" s="149">
        <v>30</v>
      </c>
      <c r="J508" s="149"/>
      <c r="K508" s="195" t="s">
        <v>146</v>
      </c>
      <c r="L508" s="24"/>
      <c r="M508" s="160" t="s">
        <v>1816</v>
      </c>
      <c r="N508" s="12" t="s">
        <v>17</v>
      </c>
      <c r="O508" s="11"/>
      <c r="P508" s="13"/>
    </row>
    <row r="509" spans="1:16" ht="45" customHeight="1" x14ac:dyDescent="0.2">
      <c r="A509" s="12" t="e">
        <f>VLOOKUP(C509,'Stillingsbetegnelser RAR H'!$A$2:$D$30,4,FALSE)</f>
        <v>#N/A</v>
      </c>
      <c r="B509" s="193" t="str">
        <f>VLOOKUP(C509,'[18]Liste over stillingsbetegnelser'!$C$2:$E$53,2,FALSE)</f>
        <v>Sundhed, omsorg og personlig pleje</v>
      </c>
      <c r="C509" s="149" t="s">
        <v>325</v>
      </c>
      <c r="D509" s="194" t="str">
        <f>VLOOKUP(C509,'[18]Liste over stillingsbetegnelser'!$C$2:$E$53,3,FALSE)</f>
        <v>telefonbetjening, Sundhedsplatformen, booking, modtagelse af patienter, journalsystem, registering, IT kundskab, administrative opgaver, indkaldelse af patienter</v>
      </c>
      <c r="E509" s="196" t="s">
        <v>326</v>
      </c>
      <c r="F509" s="149" t="s">
        <v>152</v>
      </c>
      <c r="G509" s="149" t="s">
        <v>127</v>
      </c>
      <c r="H509" s="149"/>
      <c r="I509" s="149">
        <v>30</v>
      </c>
      <c r="J509" s="149"/>
      <c r="K509" s="195" t="s">
        <v>153</v>
      </c>
      <c r="L509" s="24"/>
      <c r="M509" s="160" t="s">
        <v>1816</v>
      </c>
      <c r="N509" s="12" t="s">
        <v>17</v>
      </c>
      <c r="O509" s="11"/>
      <c r="P509" s="13"/>
    </row>
    <row r="510" spans="1:16" ht="45" customHeight="1" x14ac:dyDescent="0.2">
      <c r="A510" s="12" t="e">
        <f>VLOOKUP(C510,'Stillingsbetegnelser RAR H'!$A$2:$D$30,4,FALSE)</f>
        <v>#N/A</v>
      </c>
      <c r="B510" s="193" t="str">
        <f>VLOOKUP(C510,'[18]Liste over stillingsbetegnelser'!$C$2:$E$53,2,FALSE)</f>
        <v>Rengøring, ejendomsservice og renovation</v>
      </c>
      <c r="C510" s="149" t="s">
        <v>327</v>
      </c>
      <c r="D510" s="194" t="str">
        <f>VLOOKUP(C510,'[18]Liste over stillingsbetegnelser'!$C$2:$E$53,3,FALSE)</f>
        <v>Bogføring, udarbejdelse af kontrakter og regnskaber, administrativt arbejde, IT kundskab</v>
      </c>
      <c r="E510" s="26" t="s">
        <v>328</v>
      </c>
      <c r="F510" s="149" t="s">
        <v>156</v>
      </c>
      <c r="G510" s="149" t="s">
        <v>127</v>
      </c>
      <c r="H510" s="149"/>
      <c r="I510" s="149">
        <v>30</v>
      </c>
      <c r="J510" s="149"/>
      <c r="K510" s="195" t="s">
        <v>157</v>
      </c>
      <c r="L510" s="24"/>
      <c r="M510" s="160" t="s">
        <v>1816</v>
      </c>
      <c r="N510" s="12" t="s">
        <v>17</v>
      </c>
      <c r="O510" s="11"/>
      <c r="P510" s="13"/>
    </row>
    <row r="511" spans="1:16" ht="45" customHeight="1" x14ac:dyDescent="0.2">
      <c r="A511" s="12" t="e">
        <f>VLOOKUP(C511,'Stillingsbetegnelser RAR H'!$A$2:$D$30,4,FALSE)</f>
        <v>#N/A</v>
      </c>
      <c r="B511" s="193" t="str">
        <f>VLOOKUP(C511,'[18]Liste over stillingsbetegnelser'!$C$2:$E$53,2,FALSE)</f>
        <v>Rengøring, ejendomsservice og renovation</v>
      </c>
      <c r="C511" s="149" t="s">
        <v>327</v>
      </c>
      <c r="D511" s="194" t="str">
        <f>VLOOKUP(C511,'[18]Liste over stillingsbetegnelser'!$C$2:$E$53,3,FALSE)</f>
        <v>Bogføring, udarbejdelse af kontrakter og regnskaber, administrativt arbejde, IT kundskab</v>
      </c>
      <c r="E511" s="196" t="s">
        <v>1815</v>
      </c>
      <c r="F511" s="149" t="s">
        <v>158</v>
      </c>
      <c r="G511" s="149" t="s">
        <v>127</v>
      </c>
      <c r="H511" s="149"/>
      <c r="I511" s="149">
        <v>30</v>
      </c>
      <c r="J511" s="149"/>
      <c r="K511" s="195" t="s">
        <v>159</v>
      </c>
      <c r="L511" s="24"/>
      <c r="M511" s="160" t="s">
        <v>1816</v>
      </c>
      <c r="N511" s="12" t="s">
        <v>17</v>
      </c>
      <c r="O511" s="11"/>
      <c r="P511" s="13"/>
    </row>
    <row r="512" spans="1:16" ht="45" customHeight="1" x14ac:dyDescent="0.2">
      <c r="A512" s="12" t="e">
        <f>VLOOKUP(C512,'Stillingsbetegnelser RAR H'!$A$2:$D$30,4,FALSE)</f>
        <v>#N/A</v>
      </c>
      <c r="B512" s="193" t="str">
        <f>VLOOKUP(C512,'[18]Liste over stillingsbetegnelser'!$C$2:$E$53,2,FALSE)</f>
        <v>Rengøring, ejendomsservice og renovation</v>
      </c>
      <c r="C512" s="149" t="s">
        <v>327</v>
      </c>
      <c r="D512" s="194" t="str">
        <f>VLOOKUP(C512,'[18]Liste over stillingsbetegnelser'!$C$2:$E$53,3,FALSE)</f>
        <v>Bogføring, udarbejdelse af kontrakter og regnskaber, administrativt arbejde, IT kundskab</v>
      </c>
      <c r="E512" s="196" t="s">
        <v>329</v>
      </c>
      <c r="F512" s="149" t="s">
        <v>330</v>
      </c>
      <c r="G512" s="149" t="s">
        <v>127</v>
      </c>
      <c r="H512" s="149"/>
      <c r="I512" s="149">
        <v>30</v>
      </c>
      <c r="J512" s="149"/>
      <c r="K512" s="195" t="s">
        <v>331</v>
      </c>
      <c r="L512" s="24"/>
      <c r="M512" s="160" t="s">
        <v>1816</v>
      </c>
      <c r="N512" s="12" t="s">
        <v>17</v>
      </c>
      <c r="O512" s="11"/>
      <c r="P512" s="13"/>
    </row>
    <row r="513" spans="1:16" ht="45" customHeight="1" x14ac:dyDescent="0.2">
      <c r="A513" s="12" t="e">
        <f>VLOOKUP(C513,'Stillingsbetegnelser RAR H'!$A$2:$D$30,4,FALSE)</f>
        <v>#N/A</v>
      </c>
      <c r="B513" s="193" t="str">
        <f>VLOOKUP(C513,'[18]Liste over stillingsbetegnelser'!$C$2:$E$53,2,FALSE)</f>
        <v>It og teleteknik</v>
      </c>
      <c r="C513" s="149" t="s">
        <v>201</v>
      </c>
      <c r="D513" s="194" t="str">
        <f>VLOOKUP(C513,'[18]Liste over stillingsbetegnelser'!$C$2:$E$53,3,FALSE)</f>
        <v>Teknsik forståelse, IT kundskaber, forretningsorienteret, projektledelse, SQL, support</v>
      </c>
      <c r="E513" s="196" t="s">
        <v>1092</v>
      </c>
      <c r="F513" s="149" t="s">
        <v>162</v>
      </c>
      <c r="G513" s="149" t="s">
        <v>127</v>
      </c>
      <c r="H513" s="149"/>
      <c r="I513" s="149">
        <v>30</v>
      </c>
      <c r="J513" s="149"/>
      <c r="K513" s="195" t="s">
        <v>163</v>
      </c>
      <c r="L513" s="24"/>
      <c r="M513" s="160" t="s">
        <v>1816</v>
      </c>
      <c r="N513" s="12" t="s">
        <v>17</v>
      </c>
      <c r="O513" s="11"/>
      <c r="P513" s="13"/>
    </row>
    <row r="514" spans="1:16" ht="45" customHeight="1" x14ac:dyDescent="0.2">
      <c r="A514" s="12" t="e">
        <f>VLOOKUP(C514,'Stillingsbetegnelser RAR H'!$A$2:$D$30,4,FALSE)</f>
        <v>#N/A</v>
      </c>
      <c r="B514" s="193" t="str">
        <f>VLOOKUP(C514,'[18]Liste over stillingsbetegnelser'!$C$2:$E$53,2,FALSE)</f>
        <v>It og teleteknik</v>
      </c>
      <c r="C514" s="149" t="s">
        <v>201</v>
      </c>
      <c r="D514" s="194" t="str">
        <f>VLOOKUP(C514,'[18]Liste over stillingsbetegnelser'!$C$2:$E$53,3,FALSE)</f>
        <v>Teknsik forståelse, IT kundskaber, forretningsorienteret, projektledelse, SQL, support</v>
      </c>
      <c r="E514" s="196" t="s">
        <v>1093</v>
      </c>
      <c r="F514" s="149" t="s">
        <v>165</v>
      </c>
      <c r="G514" s="149" t="s">
        <v>127</v>
      </c>
      <c r="H514" s="149"/>
      <c r="I514" s="149">
        <v>30</v>
      </c>
      <c r="J514" s="149"/>
      <c r="K514" s="195" t="s">
        <v>166</v>
      </c>
      <c r="L514" s="24"/>
      <c r="M514" s="160" t="s">
        <v>1816</v>
      </c>
      <c r="N514" s="12" t="s">
        <v>17</v>
      </c>
      <c r="O514" s="11"/>
      <c r="P514" s="13"/>
    </row>
    <row r="515" spans="1:16" ht="45" customHeight="1" x14ac:dyDescent="0.2">
      <c r="A515" s="12" t="e">
        <f>VLOOKUP(C515,'Stillingsbetegnelser RAR H'!$A$2:$D$30,4,FALSE)</f>
        <v>#N/A</v>
      </c>
      <c r="B515" s="193" t="str">
        <f>VLOOKUP(C515,'[18]Liste over stillingsbetegnelser'!$C$2:$E$53,2,FALSE)</f>
        <v>Pædagogisk, socialt og kirkeligt arbejde</v>
      </c>
      <c r="C515" s="149" t="s">
        <v>253</v>
      </c>
      <c r="D515" s="194" t="str">
        <f>VLOOKUP(C515,'[18]Liste over stillingsbetegnelser'!$C$2:$E$53,3,FALSE)</f>
        <v>Anerkendende tilgang, samarbejde med forældre, SFO, udvikling af den pædagogiske praksis, se verden ud fra børnenes perspektiv</v>
      </c>
      <c r="E515" s="196" t="s">
        <v>1523</v>
      </c>
      <c r="F515" s="149" t="s">
        <v>1524</v>
      </c>
      <c r="G515" s="149" t="s">
        <v>127</v>
      </c>
      <c r="H515" s="149"/>
      <c r="I515" s="149">
        <v>30</v>
      </c>
      <c r="J515" s="149"/>
      <c r="K515" s="195" t="s">
        <v>1525</v>
      </c>
      <c r="L515" s="24"/>
      <c r="M515" s="160" t="s">
        <v>1816</v>
      </c>
      <c r="N515" s="12" t="s">
        <v>17</v>
      </c>
      <c r="O515" s="11"/>
      <c r="P515" s="13"/>
    </row>
    <row r="516" spans="1:16" ht="45" customHeight="1" x14ac:dyDescent="0.2">
      <c r="A516" s="12" t="e">
        <f>VLOOKUP(C516,'Stillingsbetegnelser RAR H'!$A$2:$D$30,4,FALSE)</f>
        <v>#N/A</v>
      </c>
      <c r="B516" s="193" t="str">
        <f>VLOOKUP(C516,'[18]Liste over stillingsbetegnelser'!$C$2:$E$53,2,FALSE)</f>
        <v>Industriel produktion</v>
      </c>
      <c r="C516" s="149" t="s">
        <v>332</v>
      </c>
      <c r="D516" s="194" t="str">
        <f>VLOOKUP(C516,'[18]Liste over stillingsbetegnelser'!$C$2:$E$53,3,FALSE)</f>
        <v xml:space="preserve">Gaffeltruck B, teknisk forståelse, betjening af maskiner GMP, kvalitetssikring, CNC maskiner, </v>
      </c>
      <c r="E516" s="196" t="s">
        <v>333</v>
      </c>
      <c r="F516" s="149" t="s">
        <v>169</v>
      </c>
      <c r="G516" s="149" t="s">
        <v>127</v>
      </c>
      <c r="H516" s="149"/>
      <c r="I516" s="149">
        <v>30</v>
      </c>
      <c r="J516" s="149"/>
      <c r="K516" s="195" t="s">
        <v>170</v>
      </c>
      <c r="L516" s="24"/>
      <c r="M516" s="160" t="s">
        <v>1816</v>
      </c>
      <c r="N516" s="12" t="s">
        <v>17</v>
      </c>
      <c r="O516" s="11"/>
      <c r="P516" s="13"/>
    </row>
    <row r="517" spans="1:16" ht="45" customHeight="1" x14ac:dyDescent="0.2">
      <c r="A517" s="12" t="e">
        <f>VLOOKUP(C517,'Stillingsbetegnelser RAR H'!$A$2:$D$30,4,FALSE)</f>
        <v>#N/A</v>
      </c>
      <c r="B517" s="14"/>
      <c r="C517" s="12"/>
      <c r="D517" s="14"/>
      <c r="E517" s="12"/>
      <c r="F517" s="12"/>
      <c r="G517" s="12"/>
      <c r="H517" s="12"/>
      <c r="I517" s="12"/>
      <c r="J517" s="12"/>
      <c r="K517" s="12"/>
      <c r="L517" s="12"/>
      <c r="M517" s="12"/>
      <c r="N517" s="12" t="s">
        <v>17</v>
      </c>
      <c r="O517" s="11"/>
      <c r="P517" s="13"/>
    </row>
    <row r="518" spans="1:16" ht="45" customHeight="1" x14ac:dyDescent="0.2">
      <c r="A518" s="12" t="e">
        <f>VLOOKUP(C518,'Stillingsbetegnelser RAR H'!$A$2:$D$30,4,FALSE)</f>
        <v>#N/A</v>
      </c>
      <c r="B518" s="14"/>
      <c r="C518" s="12"/>
      <c r="D518" s="14"/>
      <c r="E518" s="12"/>
      <c r="F518" s="12"/>
      <c r="G518" s="12"/>
      <c r="H518" s="12"/>
      <c r="I518" s="12"/>
      <c r="J518" s="12"/>
      <c r="K518" s="12"/>
      <c r="L518" s="12"/>
      <c r="M518" s="12"/>
      <c r="N518" s="12" t="s">
        <v>17</v>
      </c>
      <c r="O518" s="11"/>
      <c r="P518" s="13"/>
    </row>
    <row r="519" spans="1:16" ht="45" customHeight="1" x14ac:dyDescent="0.2">
      <c r="A519" s="12" t="e">
        <f>VLOOKUP(C519,'Stillingsbetegnelser RAR H'!$A$2:$D$30,4,FALSE)</f>
        <v>#N/A</v>
      </c>
      <c r="B519" s="14"/>
      <c r="C519" s="12"/>
      <c r="D519" s="14"/>
      <c r="E519" s="12"/>
      <c r="F519" s="12"/>
      <c r="G519" s="12"/>
      <c r="H519" s="12"/>
      <c r="I519" s="12"/>
      <c r="J519" s="12"/>
      <c r="K519" s="12"/>
      <c r="L519" s="12"/>
      <c r="M519" s="12"/>
      <c r="N519" s="12" t="s">
        <v>17</v>
      </c>
      <c r="O519" s="11"/>
      <c r="P519" s="13"/>
    </row>
    <row r="520" spans="1:16" ht="45" customHeight="1" x14ac:dyDescent="0.2">
      <c r="A520" s="12" t="e">
        <f>VLOOKUP(C520,'Stillingsbetegnelser RAR H'!$A$2:$D$30,4,FALSE)</f>
        <v>#N/A</v>
      </c>
      <c r="B520" s="14"/>
      <c r="C520" s="12"/>
      <c r="D520" s="14"/>
      <c r="E520" s="12"/>
      <c r="F520" s="12"/>
      <c r="G520" s="12"/>
      <c r="H520" s="12"/>
      <c r="I520" s="12"/>
      <c r="J520" s="12"/>
      <c r="K520" s="12"/>
      <c r="L520" s="12"/>
      <c r="M520" s="12"/>
      <c r="N520" s="12" t="s">
        <v>17</v>
      </c>
      <c r="O520" s="11"/>
      <c r="P520" s="13"/>
    </row>
    <row r="521" spans="1:16" ht="45" customHeight="1" x14ac:dyDescent="0.2">
      <c r="A521" s="12" t="e">
        <f>VLOOKUP(C521,'Stillingsbetegnelser RAR H'!$A$2:$D$30,4,FALSE)</f>
        <v>#N/A</v>
      </c>
      <c r="B521" s="14"/>
      <c r="C521" s="12"/>
      <c r="D521" s="14"/>
      <c r="E521" s="12"/>
      <c r="F521" s="12"/>
      <c r="G521" s="12"/>
      <c r="H521" s="12"/>
      <c r="I521" s="12"/>
      <c r="J521" s="12"/>
      <c r="K521" s="12"/>
      <c r="L521" s="12"/>
      <c r="M521" s="12"/>
      <c r="N521" s="12" t="s">
        <v>17</v>
      </c>
      <c r="O521" s="11"/>
      <c r="P521" s="13"/>
    </row>
    <row r="522" spans="1:16" ht="45" customHeight="1" x14ac:dyDescent="0.2">
      <c r="A522" s="12" t="e">
        <f>VLOOKUP(C522,'Stillingsbetegnelser RAR H'!$A$2:$D$30,4,FALSE)</f>
        <v>#N/A</v>
      </c>
      <c r="B522" s="14"/>
      <c r="C522" s="12"/>
      <c r="D522" s="14"/>
      <c r="E522" s="12"/>
      <c r="F522" s="12"/>
      <c r="G522" s="12"/>
      <c r="H522" s="12"/>
      <c r="I522" s="12"/>
      <c r="J522" s="12"/>
      <c r="K522" s="12"/>
      <c r="L522" s="12"/>
      <c r="M522" s="12"/>
      <c r="N522" s="12" t="s">
        <v>17</v>
      </c>
      <c r="O522" s="11"/>
      <c r="P522" s="13"/>
    </row>
    <row r="523" spans="1:16" ht="45" customHeight="1" x14ac:dyDescent="0.2">
      <c r="A523" s="12" t="e">
        <f>VLOOKUP(C523,'Stillingsbetegnelser RAR H'!$A$2:$D$30,4,FALSE)</f>
        <v>#N/A</v>
      </c>
      <c r="B523" s="14"/>
      <c r="C523" s="12"/>
      <c r="D523" s="14"/>
      <c r="E523" s="12"/>
      <c r="F523" s="12"/>
      <c r="G523" s="12"/>
      <c r="H523" s="12"/>
      <c r="I523" s="12"/>
      <c r="J523" s="12"/>
      <c r="K523" s="12"/>
      <c r="L523" s="12"/>
      <c r="M523" s="12"/>
      <c r="N523" s="12" t="s">
        <v>17</v>
      </c>
      <c r="O523" s="11"/>
      <c r="P523" s="13"/>
    </row>
    <row r="524" spans="1:16" ht="45" customHeight="1" x14ac:dyDescent="0.2">
      <c r="A524" s="12" t="e">
        <f>VLOOKUP(C524,'Stillingsbetegnelser RAR H'!$A$2:$D$30,4,FALSE)</f>
        <v>#N/A</v>
      </c>
      <c r="B524" s="14"/>
      <c r="C524" s="12"/>
      <c r="D524" s="14"/>
      <c r="E524" s="12"/>
      <c r="F524" s="12"/>
      <c r="G524" s="12"/>
      <c r="H524" s="12"/>
      <c r="I524" s="12"/>
      <c r="J524" s="12"/>
      <c r="K524" s="12"/>
      <c r="L524" s="12"/>
      <c r="M524" s="12"/>
      <c r="N524" s="12" t="s">
        <v>17</v>
      </c>
      <c r="O524" s="11"/>
      <c r="P524" s="13"/>
    </row>
    <row r="525" spans="1:16" ht="45" customHeight="1" x14ac:dyDescent="0.2">
      <c r="A525" s="12" t="e">
        <f>VLOOKUP(C525,'Stillingsbetegnelser RAR H'!$A$2:$D$30,4,FALSE)</f>
        <v>#N/A</v>
      </c>
      <c r="B525" s="14"/>
      <c r="C525" s="12"/>
      <c r="D525" s="14"/>
      <c r="E525" s="12"/>
      <c r="F525" s="12"/>
      <c r="G525" s="12"/>
      <c r="H525" s="12"/>
      <c r="I525" s="12"/>
      <c r="J525" s="12"/>
      <c r="K525" s="12"/>
      <c r="L525" s="12"/>
      <c r="M525" s="12"/>
      <c r="N525" s="12" t="s">
        <v>17</v>
      </c>
      <c r="O525" s="11"/>
      <c r="P525" s="13"/>
    </row>
    <row r="526" spans="1:16" ht="45" customHeight="1" x14ac:dyDescent="0.2">
      <c r="A526" s="12" t="e">
        <f>VLOOKUP(C526,'Stillingsbetegnelser RAR H'!$A$2:$D$30,4,FALSE)</f>
        <v>#N/A</v>
      </c>
      <c r="B526" s="14"/>
      <c r="C526" s="12"/>
      <c r="D526" s="14"/>
      <c r="E526" s="12"/>
      <c r="F526" s="12"/>
      <c r="G526" s="12"/>
      <c r="H526" s="12"/>
      <c r="I526" s="12"/>
      <c r="J526" s="12"/>
      <c r="K526" s="12"/>
      <c r="L526" s="12"/>
      <c r="M526" s="12"/>
      <c r="N526" s="12" t="s">
        <v>17</v>
      </c>
      <c r="O526" s="11"/>
      <c r="P526" s="13"/>
    </row>
    <row r="527" spans="1:16" ht="45" customHeight="1" x14ac:dyDescent="0.2">
      <c r="A527" s="12" t="e">
        <f>VLOOKUP(C527,'Stillingsbetegnelser RAR H'!$A$2:$D$30,4,FALSE)</f>
        <v>#N/A</v>
      </c>
      <c r="B527" s="14"/>
      <c r="C527" s="12"/>
      <c r="D527" s="14"/>
      <c r="E527" s="12"/>
      <c r="F527" s="12"/>
      <c r="G527" s="12"/>
      <c r="H527" s="12"/>
      <c r="I527" s="12"/>
      <c r="J527" s="12"/>
      <c r="K527" s="12"/>
      <c r="L527" s="12"/>
      <c r="M527" s="12"/>
      <c r="N527" s="12" t="s">
        <v>17</v>
      </c>
      <c r="O527" s="11"/>
      <c r="P527" s="13"/>
    </row>
    <row r="528" spans="1:16" ht="45" customHeight="1" x14ac:dyDescent="0.2">
      <c r="A528" s="12" t="e">
        <f>VLOOKUP(C528,'Stillingsbetegnelser RAR H'!$A$2:$D$30,4,FALSE)</f>
        <v>#N/A</v>
      </c>
      <c r="B528" s="14"/>
      <c r="C528" s="12"/>
      <c r="D528" s="14"/>
      <c r="E528" s="12"/>
      <c r="F528" s="12"/>
      <c r="G528" s="12"/>
      <c r="H528" s="12"/>
      <c r="I528" s="12"/>
      <c r="J528" s="12"/>
      <c r="K528" s="12"/>
      <c r="L528" s="12"/>
      <c r="M528" s="12"/>
      <c r="N528" s="12" t="s">
        <v>17</v>
      </c>
      <c r="O528" s="11"/>
      <c r="P528" s="13"/>
    </row>
    <row r="529" spans="1:16" ht="45" customHeight="1" x14ac:dyDescent="0.2">
      <c r="A529" s="12" t="e">
        <f>VLOOKUP(C529,'Stillingsbetegnelser RAR H'!$A$2:$D$30,4,FALSE)</f>
        <v>#N/A</v>
      </c>
      <c r="B529" s="14"/>
      <c r="C529" s="12"/>
      <c r="D529" s="14"/>
      <c r="E529" s="12"/>
      <c r="F529" s="12"/>
      <c r="G529" s="12"/>
      <c r="H529" s="12"/>
      <c r="I529" s="12"/>
      <c r="J529" s="12"/>
      <c r="K529" s="12"/>
      <c r="L529" s="12"/>
      <c r="M529" s="12"/>
      <c r="N529" s="12" t="s">
        <v>17</v>
      </c>
      <c r="O529" s="11"/>
      <c r="P529" s="13"/>
    </row>
    <row r="530" spans="1:16" ht="45" customHeight="1" x14ac:dyDescent="0.2">
      <c r="A530" s="12" t="e">
        <f>VLOOKUP(C530,'Stillingsbetegnelser RAR H'!$A$2:$D$30,4,FALSE)</f>
        <v>#N/A</v>
      </c>
      <c r="B530" s="14"/>
      <c r="C530" s="12"/>
      <c r="D530" s="14"/>
      <c r="E530" s="12"/>
      <c r="F530" s="12"/>
      <c r="G530" s="12"/>
      <c r="H530" s="12"/>
      <c r="I530" s="12"/>
      <c r="J530" s="12"/>
      <c r="K530" s="12"/>
      <c r="L530" s="12"/>
      <c r="M530" s="12"/>
      <c r="N530" s="12" t="s">
        <v>17</v>
      </c>
      <c r="O530" s="11"/>
      <c r="P530" s="13"/>
    </row>
    <row r="531" spans="1:16" ht="45" customHeight="1" x14ac:dyDescent="0.2">
      <c r="A531" s="12" t="e">
        <f>VLOOKUP(C531,'Stillingsbetegnelser RAR H'!$A$2:$D$30,4,FALSE)</f>
        <v>#N/A</v>
      </c>
      <c r="B531" s="14"/>
      <c r="C531" s="12"/>
      <c r="D531" s="14"/>
      <c r="E531" s="12"/>
      <c r="F531" s="12"/>
      <c r="G531" s="12"/>
      <c r="H531" s="12"/>
      <c r="I531" s="12"/>
      <c r="J531" s="12"/>
      <c r="K531" s="12"/>
      <c r="L531" s="12"/>
      <c r="M531" s="12"/>
      <c r="N531" s="12" t="s">
        <v>17</v>
      </c>
      <c r="O531" s="11"/>
      <c r="P531" s="13"/>
    </row>
    <row r="532" spans="1:16" ht="45" customHeight="1" x14ac:dyDescent="0.2">
      <c r="A532" s="12" t="e">
        <f>VLOOKUP(C532,'Stillingsbetegnelser RAR H'!$A$2:$D$30,4,FALSE)</f>
        <v>#N/A</v>
      </c>
      <c r="B532" s="14"/>
      <c r="C532" s="12"/>
      <c r="D532" s="14"/>
      <c r="E532" s="12"/>
      <c r="F532" s="12"/>
      <c r="G532" s="12"/>
      <c r="H532" s="12"/>
      <c r="I532" s="12"/>
      <c r="J532" s="12"/>
      <c r="K532" s="12"/>
      <c r="L532" s="12"/>
      <c r="M532" s="12"/>
      <c r="N532" s="12" t="s">
        <v>17</v>
      </c>
      <c r="O532" s="11"/>
      <c r="P532" s="13"/>
    </row>
    <row r="533" spans="1:16" ht="45" customHeight="1" x14ac:dyDescent="0.2">
      <c r="A533" s="12" t="e">
        <f>VLOOKUP(C533,'Stillingsbetegnelser RAR H'!$A$2:$D$30,4,FALSE)</f>
        <v>#N/A</v>
      </c>
      <c r="B533" s="14"/>
      <c r="C533" s="12"/>
      <c r="D533" s="14"/>
      <c r="E533" s="12"/>
      <c r="F533" s="12"/>
      <c r="G533" s="12"/>
      <c r="H533" s="12"/>
      <c r="I533" s="12"/>
      <c r="J533" s="12"/>
      <c r="K533" s="12"/>
      <c r="L533" s="12"/>
      <c r="M533" s="12"/>
      <c r="N533" s="12" t="s">
        <v>17</v>
      </c>
      <c r="O533" s="11"/>
      <c r="P533" s="13"/>
    </row>
    <row r="534" spans="1:16" ht="45" customHeight="1" x14ac:dyDescent="0.2">
      <c r="A534" s="12" t="e">
        <f>VLOOKUP(C534,'Stillingsbetegnelser RAR H'!$A$2:$D$30,4,FALSE)</f>
        <v>#N/A</v>
      </c>
      <c r="B534" s="14"/>
      <c r="C534" s="12"/>
      <c r="D534" s="14"/>
      <c r="E534" s="12"/>
      <c r="F534" s="12"/>
      <c r="G534" s="12"/>
      <c r="H534" s="12"/>
      <c r="I534" s="12"/>
      <c r="J534" s="12"/>
      <c r="K534" s="12"/>
      <c r="L534" s="12"/>
      <c r="M534" s="12"/>
      <c r="N534" s="12" t="s">
        <v>17</v>
      </c>
      <c r="O534" s="11"/>
      <c r="P534" s="13"/>
    </row>
    <row r="535" spans="1:16" ht="45" customHeight="1" x14ac:dyDescent="0.2">
      <c r="A535" s="12" t="e">
        <f>VLOOKUP(C535,'Stillingsbetegnelser RAR H'!$A$2:$D$30,4,FALSE)</f>
        <v>#N/A</v>
      </c>
      <c r="B535" s="14"/>
      <c r="C535" s="12"/>
      <c r="D535" s="14"/>
      <c r="E535" s="12"/>
      <c r="F535" s="12"/>
      <c r="G535" s="12"/>
      <c r="H535" s="12"/>
      <c r="I535" s="12"/>
      <c r="J535" s="12"/>
      <c r="K535" s="12"/>
      <c r="L535" s="12"/>
      <c r="M535" s="12"/>
      <c r="N535" s="12" t="s">
        <v>17</v>
      </c>
      <c r="O535" s="11"/>
      <c r="P535" s="13"/>
    </row>
    <row r="536" spans="1:16" ht="45" customHeight="1" x14ac:dyDescent="0.2">
      <c r="A536" s="12" t="e">
        <f>VLOOKUP(C536,'Stillingsbetegnelser RAR H'!$A$2:$D$30,4,FALSE)</f>
        <v>#N/A</v>
      </c>
      <c r="B536" s="14"/>
      <c r="C536" s="12"/>
      <c r="D536" s="14"/>
      <c r="E536" s="12"/>
      <c r="F536" s="12"/>
      <c r="G536" s="12"/>
      <c r="H536" s="12"/>
      <c r="I536" s="12"/>
      <c r="J536" s="12"/>
      <c r="K536" s="12"/>
      <c r="L536" s="12"/>
      <c r="M536" s="12"/>
      <c r="N536" s="12" t="s">
        <v>17</v>
      </c>
      <c r="O536" s="11"/>
      <c r="P536" s="13"/>
    </row>
    <row r="537" spans="1:16" ht="45" customHeight="1" x14ac:dyDescent="0.2">
      <c r="A537" s="12" t="e">
        <f>VLOOKUP(C537,'Stillingsbetegnelser RAR H'!$A$2:$D$30,4,FALSE)</f>
        <v>#N/A</v>
      </c>
      <c r="B537" s="14"/>
      <c r="C537" s="12"/>
      <c r="D537" s="14"/>
      <c r="E537" s="12"/>
      <c r="F537" s="12"/>
      <c r="G537" s="12"/>
      <c r="H537" s="12"/>
      <c r="I537" s="12"/>
      <c r="J537" s="12"/>
      <c r="K537" s="12"/>
      <c r="L537" s="12"/>
      <c r="M537" s="12"/>
      <c r="N537" s="12" t="s">
        <v>17</v>
      </c>
      <c r="O537" s="11"/>
      <c r="P537" s="13"/>
    </row>
    <row r="538" spans="1:16" ht="45" customHeight="1" x14ac:dyDescent="0.2">
      <c r="A538" s="12" t="e">
        <f>VLOOKUP(C538,'Stillingsbetegnelser RAR H'!$A$2:$D$30,4,FALSE)</f>
        <v>#N/A</v>
      </c>
      <c r="B538" s="14"/>
      <c r="C538" s="12"/>
      <c r="D538" s="14"/>
      <c r="E538" s="12"/>
      <c r="F538" s="12"/>
      <c r="G538" s="12"/>
      <c r="H538" s="12"/>
      <c r="I538" s="12"/>
      <c r="J538" s="12"/>
      <c r="K538" s="12"/>
      <c r="L538" s="12"/>
      <c r="M538" s="12"/>
      <c r="N538" s="12" t="s">
        <v>17</v>
      </c>
      <c r="O538" s="11"/>
      <c r="P538" s="13"/>
    </row>
    <row r="539" spans="1:16" ht="45" customHeight="1" x14ac:dyDescent="0.2">
      <c r="A539" s="12" t="e">
        <f>VLOOKUP(C539,'Stillingsbetegnelser RAR H'!$A$2:$D$30,4,FALSE)</f>
        <v>#N/A</v>
      </c>
      <c r="B539" s="14"/>
      <c r="C539" s="12"/>
      <c r="D539" s="14"/>
      <c r="E539" s="12"/>
      <c r="F539" s="12"/>
      <c r="G539" s="12"/>
      <c r="H539" s="12"/>
      <c r="I539" s="12"/>
      <c r="J539" s="12"/>
      <c r="K539" s="12"/>
      <c r="L539" s="12"/>
      <c r="M539" s="12"/>
      <c r="N539" s="12" t="s">
        <v>17</v>
      </c>
      <c r="O539" s="11"/>
      <c r="P539" s="13"/>
    </row>
    <row r="540" spans="1:16" ht="45" customHeight="1" x14ac:dyDescent="0.2">
      <c r="A540" s="12" t="e">
        <f>VLOOKUP(C540,'Stillingsbetegnelser RAR H'!$A$2:$D$30,4,FALSE)</f>
        <v>#N/A</v>
      </c>
      <c r="B540" s="14"/>
      <c r="C540" s="12"/>
      <c r="D540" s="14"/>
      <c r="E540" s="12"/>
      <c r="F540" s="12"/>
      <c r="G540" s="12"/>
      <c r="H540" s="12"/>
      <c r="I540" s="12"/>
      <c r="J540" s="12"/>
      <c r="K540" s="12"/>
      <c r="L540" s="12"/>
      <c r="M540" s="12"/>
      <c r="N540" s="12" t="s">
        <v>17</v>
      </c>
      <c r="O540" s="11"/>
      <c r="P540" s="13"/>
    </row>
    <row r="541" spans="1:16" ht="45" customHeight="1" x14ac:dyDescent="0.2">
      <c r="A541" s="12" t="e">
        <f>VLOOKUP(C541,'Stillingsbetegnelser RAR H'!$A$2:$D$30,4,FALSE)</f>
        <v>#N/A</v>
      </c>
      <c r="B541" s="14"/>
      <c r="C541" s="12"/>
      <c r="D541" s="14"/>
      <c r="E541" s="12"/>
      <c r="F541" s="12"/>
      <c r="G541" s="12"/>
      <c r="H541" s="12"/>
      <c r="I541" s="12"/>
      <c r="J541" s="12"/>
      <c r="K541" s="12"/>
      <c r="L541" s="12"/>
      <c r="M541" s="12"/>
      <c r="N541" s="12" t="s">
        <v>17</v>
      </c>
      <c r="O541" s="11"/>
      <c r="P541" s="13"/>
    </row>
    <row r="542" spans="1:16" ht="45" customHeight="1" x14ac:dyDescent="0.2">
      <c r="A542" s="12" t="e">
        <f>VLOOKUP(C542,'Stillingsbetegnelser RAR H'!$A$2:$D$30,4,FALSE)</f>
        <v>#N/A</v>
      </c>
      <c r="B542" s="14"/>
      <c r="C542" s="12"/>
      <c r="D542" s="14"/>
      <c r="E542" s="12"/>
      <c r="F542" s="12"/>
      <c r="G542" s="12"/>
      <c r="H542" s="12"/>
      <c r="I542" s="12"/>
      <c r="J542" s="12"/>
      <c r="K542" s="12"/>
      <c r="L542" s="12"/>
      <c r="M542" s="12"/>
      <c r="N542" s="12" t="s">
        <v>17</v>
      </c>
      <c r="O542" s="11"/>
      <c r="P542" s="13"/>
    </row>
    <row r="543" spans="1:16" ht="45" customHeight="1" x14ac:dyDescent="0.2">
      <c r="A543" s="12" t="e">
        <f>VLOOKUP(C543,'Stillingsbetegnelser RAR H'!$A$2:$D$30,4,FALSE)</f>
        <v>#N/A</v>
      </c>
      <c r="B543" s="14"/>
      <c r="C543" s="12"/>
      <c r="D543" s="14"/>
      <c r="E543" s="12"/>
      <c r="F543" s="12"/>
      <c r="G543" s="12"/>
      <c r="H543" s="12"/>
      <c r="I543" s="12"/>
      <c r="J543" s="12"/>
      <c r="K543" s="12"/>
      <c r="L543" s="12"/>
      <c r="M543" s="12"/>
      <c r="N543" s="12" t="s">
        <v>17</v>
      </c>
      <c r="O543" s="11"/>
      <c r="P543" s="13"/>
    </row>
    <row r="544" spans="1:16" ht="45" customHeight="1" x14ac:dyDescent="0.2">
      <c r="A544" s="12" t="e">
        <f>VLOOKUP(C544,'Stillingsbetegnelser RAR H'!$A$2:$D$30,4,FALSE)</f>
        <v>#N/A</v>
      </c>
      <c r="B544" s="14"/>
      <c r="C544" s="12"/>
      <c r="D544" s="14"/>
      <c r="E544" s="12"/>
      <c r="F544" s="12"/>
      <c r="G544" s="12"/>
      <c r="H544" s="12"/>
      <c r="I544" s="12"/>
      <c r="J544" s="12"/>
      <c r="K544" s="12"/>
      <c r="L544" s="12"/>
      <c r="M544" s="12"/>
      <c r="N544" s="12" t="s">
        <v>17</v>
      </c>
      <c r="O544" s="11"/>
      <c r="P544" s="13"/>
    </row>
    <row r="545" spans="1:16" ht="45" customHeight="1" x14ac:dyDescent="0.2">
      <c r="A545" s="12" t="e">
        <f>VLOOKUP(C545,'Stillingsbetegnelser RAR H'!$A$2:$D$30,4,FALSE)</f>
        <v>#N/A</v>
      </c>
      <c r="B545" s="14"/>
      <c r="C545" s="12"/>
      <c r="D545" s="14"/>
      <c r="E545" s="12"/>
      <c r="F545" s="12"/>
      <c r="G545" s="12"/>
      <c r="H545" s="12"/>
      <c r="I545" s="12"/>
      <c r="J545" s="12"/>
      <c r="K545" s="12"/>
      <c r="L545" s="12"/>
      <c r="M545" s="12"/>
      <c r="N545" s="12" t="s">
        <v>17</v>
      </c>
      <c r="O545" s="11"/>
      <c r="P545" s="13"/>
    </row>
    <row r="546" spans="1:16" ht="45" customHeight="1" x14ac:dyDescent="0.2">
      <c r="A546" s="12" t="e">
        <f>VLOOKUP(C546,'Stillingsbetegnelser RAR H'!$A$2:$D$30,4,FALSE)</f>
        <v>#N/A</v>
      </c>
      <c r="B546" s="14"/>
      <c r="C546" s="12"/>
      <c r="D546" s="14"/>
      <c r="E546" s="12"/>
      <c r="F546" s="12"/>
      <c r="G546" s="12"/>
      <c r="H546" s="12"/>
      <c r="I546" s="12"/>
      <c r="J546" s="12"/>
      <c r="K546" s="12"/>
      <c r="L546" s="12"/>
      <c r="M546" s="12"/>
      <c r="N546" s="12" t="s">
        <v>17</v>
      </c>
      <c r="O546" s="11"/>
      <c r="P546" s="13"/>
    </row>
    <row r="547" spans="1:16" ht="45" customHeight="1" x14ac:dyDescent="0.2">
      <c r="A547" s="12" t="e">
        <f>VLOOKUP(C547,'Stillingsbetegnelser RAR H'!$A$2:$D$30,4,FALSE)</f>
        <v>#N/A</v>
      </c>
      <c r="B547" s="14"/>
      <c r="C547" s="12"/>
      <c r="D547" s="14"/>
      <c r="E547" s="12"/>
      <c r="F547" s="12"/>
      <c r="G547" s="12"/>
      <c r="H547" s="12"/>
      <c r="I547" s="12"/>
      <c r="J547" s="12"/>
      <c r="K547" s="12"/>
      <c r="L547" s="12"/>
      <c r="M547" s="12"/>
      <c r="N547" s="12" t="s">
        <v>17</v>
      </c>
      <c r="O547" s="11"/>
      <c r="P547" s="13"/>
    </row>
    <row r="548" spans="1:16" ht="45" customHeight="1" x14ac:dyDescent="0.2">
      <c r="A548" s="12" t="e">
        <f>VLOOKUP(C548,'Stillingsbetegnelser RAR H'!$A$2:$D$30,4,FALSE)</f>
        <v>#N/A</v>
      </c>
      <c r="B548" s="14"/>
      <c r="C548" s="12"/>
      <c r="D548" s="14"/>
      <c r="E548" s="12"/>
      <c r="F548" s="12"/>
      <c r="G548" s="12"/>
      <c r="H548" s="12"/>
      <c r="I548" s="12"/>
      <c r="J548" s="12"/>
      <c r="K548" s="12"/>
      <c r="L548" s="12"/>
      <c r="M548" s="12"/>
      <c r="N548" s="12" t="s">
        <v>17</v>
      </c>
      <c r="O548" s="11"/>
      <c r="P548" s="13"/>
    </row>
    <row r="549" spans="1:16" ht="45" customHeight="1" x14ac:dyDescent="0.2">
      <c r="A549" s="12" t="e">
        <f>VLOOKUP(C549,'Stillingsbetegnelser RAR H'!$A$2:$D$30,4,FALSE)</f>
        <v>#N/A</v>
      </c>
      <c r="B549" s="14"/>
      <c r="C549" s="12"/>
      <c r="D549" s="14"/>
      <c r="E549" s="12"/>
      <c r="F549" s="12"/>
      <c r="G549" s="12"/>
      <c r="H549" s="12"/>
      <c r="I549" s="12"/>
      <c r="J549" s="12"/>
      <c r="K549" s="12"/>
      <c r="L549" s="12"/>
      <c r="M549" s="12"/>
      <c r="N549" s="12" t="s">
        <v>17</v>
      </c>
      <c r="O549" s="11"/>
      <c r="P549" s="13"/>
    </row>
    <row r="550" spans="1:16" ht="45" customHeight="1" x14ac:dyDescent="0.2">
      <c r="A550" s="12" t="e">
        <f>VLOOKUP(C550,'Stillingsbetegnelser RAR H'!$A$2:$D$30,4,FALSE)</f>
        <v>#N/A</v>
      </c>
      <c r="B550" s="14"/>
      <c r="C550" s="12"/>
      <c r="D550" s="14"/>
      <c r="E550" s="12"/>
      <c r="F550" s="12"/>
      <c r="G550" s="12"/>
      <c r="H550" s="12"/>
      <c r="I550" s="12"/>
      <c r="J550" s="12"/>
      <c r="K550" s="12"/>
      <c r="L550" s="12"/>
      <c r="M550" s="12"/>
      <c r="N550" s="12" t="s">
        <v>17</v>
      </c>
      <c r="O550" s="11"/>
      <c r="P550" s="13"/>
    </row>
    <row r="551" spans="1:16" ht="45" customHeight="1" x14ac:dyDescent="0.2">
      <c r="A551" s="12" t="e">
        <f>VLOOKUP(C551,'Stillingsbetegnelser RAR H'!$A$2:$D$30,4,FALSE)</f>
        <v>#N/A</v>
      </c>
      <c r="B551" s="14"/>
      <c r="C551" s="12"/>
      <c r="D551" s="14"/>
      <c r="E551" s="12"/>
      <c r="F551" s="12"/>
      <c r="G551" s="12"/>
      <c r="H551" s="12"/>
      <c r="I551" s="12"/>
      <c r="J551" s="12"/>
      <c r="K551" s="12"/>
      <c r="L551" s="12"/>
      <c r="M551" s="12"/>
      <c r="N551" s="12" t="s">
        <v>17</v>
      </c>
      <c r="O551" s="11"/>
      <c r="P551" s="13"/>
    </row>
    <row r="552" spans="1:16" ht="45" customHeight="1" x14ac:dyDescent="0.2">
      <c r="A552" s="12" t="e">
        <f>VLOOKUP(C552,'Stillingsbetegnelser RAR H'!$A$2:$D$30,4,FALSE)</f>
        <v>#N/A</v>
      </c>
      <c r="B552" s="14"/>
      <c r="C552" s="12"/>
      <c r="D552" s="14"/>
      <c r="E552" s="12"/>
      <c r="F552" s="12"/>
      <c r="G552" s="12"/>
      <c r="H552" s="12"/>
      <c r="I552" s="12"/>
      <c r="J552" s="12"/>
      <c r="K552" s="12"/>
      <c r="L552" s="12"/>
      <c r="M552" s="12"/>
      <c r="N552" s="12" t="s">
        <v>17</v>
      </c>
      <c r="O552" s="11"/>
      <c r="P552" s="13"/>
    </row>
    <row r="553" spans="1:16" ht="45" customHeight="1" x14ac:dyDescent="0.2">
      <c r="A553" s="12" t="e">
        <f>VLOOKUP(C553,'Stillingsbetegnelser RAR H'!$A$2:$D$30,4,FALSE)</f>
        <v>#N/A</v>
      </c>
      <c r="B553" s="14"/>
      <c r="C553" s="12"/>
      <c r="D553" s="14"/>
      <c r="E553" s="12"/>
      <c r="F553" s="12"/>
      <c r="G553" s="12"/>
      <c r="H553" s="12"/>
      <c r="I553" s="12"/>
      <c r="J553" s="12"/>
      <c r="K553" s="12"/>
      <c r="L553" s="12"/>
      <c r="M553" s="12"/>
      <c r="N553" s="12" t="s">
        <v>17</v>
      </c>
      <c r="O553" s="11"/>
      <c r="P553" s="13"/>
    </row>
    <row r="554" spans="1:16" ht="45" customHeight="1" x14ac:dyDescent="0.2">
      <c r="A554" s="12" t="e">
        <f>VLOOKUP(C554,'Stillingsbetegnelser RAR H'!$A$2:$D$30,4,FALSE)</f>
        <v>#N/A</v>
      </c>
      <c r="B554" s="14"/>
      <c r="C554" s="12"/>
      <c r="D554" s="14"/>
      <c r="E554" s="12"/>
      <c r="F554" s="12"/>
      <c r="G554" s="12"/>
      <c r="H554" s="12"/>
      <c r="I554" s="12"/>
      <c r="J554" s="12"/>
      <c r="K554" s="12"/>
      <c r="L554" s="12"/>
      <c r="M554" s="12"/>
      <c r="N554" s="12" t="s">
        <v>17</v>
      </c>
      <c r="O554" s="11"/>
      <c r="P554" s="13"/>
    </row>
    <row r="555" spans="1:16" ht="45" customHeight="1" x14ac:dyDescent="0.2">
      <c r="A555" s="12" t="e">
        <f>VLOOKUP(C555,'Stillingsbetegnelser RAR H'!$A$2:$D$30,4,FALSE)</f>
        <v>#N/A</v>
      </c>
      <c r="B555" s="14"/>
      <c r="C555" s="12"/>
      <c r="D555" s="14"/>
      <c r="E555" s="12"/>
      <c r="F555" s="12"/>
      <c r="G555" s="12"/>
      <c r="H555" s="12"/>
      <c r="I555" s="12"/>
      <c r="J555" s="12"/>
      <c r="K555" s="12"/>
      <c r="L555" s="12"/>
      <c r="M555" s="12"/>
      <c r="N555" s="12" t="s">
        <v>17</v>
      </c>
      <c r="O555" s="11"/>
      <c r="P555" s="13"/>
    </row>
    <row r="556" spans="1:16" ht="45" customHeight="1" x14ac:dyDescent="0.2">
      <c r="A556" s="12" t="e">
        <f>VLOOKUP(C556,'Stillingsbetegnelser RAR H'!$A$2:$D$30,4,FALSE)</f>
        <v>#N/A</v>
      </c>
      <c r="B556" s="14"/>
      <c r="C556" s="12"/>
      <c r="D556" s="14"/>
      <c r="E556" s="12"/>
      <c r="F556" s="12"/>
      <c r="G556" s="12"/>
      <c r="H556" s="12"/>
      <c r="I556" s="12"/>
      <c r="J556" s="12"/>
      <c r="K556" s="12"/>
      <c r="L556" s="12"/>
      <c r="M556" s="12"/>
      <c r="N556" s="12" t="s">
        <v>17</v>
      </c>
      <c r="O556" s="11"/>
      <c r="P556" s="13"/>
    </row>
    <row r="557" spans="1:16" ht="45" customHeight="1" x14ac:dyDescent="0.2">
      <c r="A557" s="12" t="e">
        <f>VLOOKUP(C557,'Stillingsbetegnelser RAR H'!$A$2:$D$30,4,FALSE)</f>
        <v>#N/A</v>
      </c>
      <c r="B557" s="14"/>
      <c r="C557" s="12"/>
      <c r="D557" s="14"/>
      <c r="E557" s="12"/>
      <c r="F557" s="12"/>
      <c r="G557" s="12"/>
      <c r="H557" s="12"/>
      <c r="I557" s="12"/>
      <c r="J557" s="12"/>
      <c r="K557" s="12"/>
      <c r="L557" s="12"/>
      <c r="M557" s="12"/>
      <c r="N557" s="12" t="s">
        <v>17</v>
      </c>
      <c r="O557" s="11"/>
      <c r="P557" s="13"/>
    </row>
    <row r="558" spans="1:16" ht="45" customHeight="1" x14ac:dyDescent="0.2">
      <c r="A558" s="12" t="e">
        <f>VLOOKUP(C558,'Stillingsbetegnelser RAR H'!$A$2:$D$30,4,FALSE)</f>
        <v>#N/A</v>
      </c>
      <c r="B558" s="14"/>
      <c r="C558" s="12"/>
      <c r="D558" s="14"/>
      <c r="E558" s="12"/>
      <c r="F558" s="12"/>
      <c r="G558" s="12"/>
      <c r="H558" s="12"/>
      <c r="I558" s="12"/>
      <c r="J558" s="12"/>
      <c r="K558" s="12"/>
      <c r="L558" s="12"/>
      <c r="M558" s="12"/>
      <c r="N558" s="12" t="s">
        <v>17</v>
      </c>
      <c r="O558" s="11"/>
      <c r="P558" s="13"/>
    </row>
    <row r="559" spans="1:16" ht="45" customHeight="1" x14ac:dyDescent="0.2">
      <c r="A559" s="12" t="e">
        <f>VLOOKUP(C559,'Stillingsbetegnelser RAR H'!$A$2:$D$30,4,FALSE)</f>
        <v>#N/A</v>
      </c>
      <c r="B559" s="14"/>
      <c r="C559" s="12"/>
      <c r="D559" s="14"/>
      <c r="E559" s="12"/>
      <c r="F559" s="12"/>
      <c r="G559" s="12"/>
      <c r="H559" s="12"/>
      <c r="I559" s="12"/>
      <c r="J559" s="12"/>
      <c r="K559" s="12"/>
      <c r="L559" s="12"/>
      <c r="M559" s="12"/>
      <c r="N559" s="12" t="s">
        <v>17</v>
      </c>
      <c r="O559" s="11"/>
      <c r="P559" s="13"/>
    </row>
    <row r="560" spans="1:16" ht="45" customHeight="1" x14ac:dyDescent="0.2">
      <c r="A560" s="12" t="e">
        <f>VLOOKUP(C560,'Stillingsbetegnelser RAR H'!$A$2:$D$30,4,FALSE)</f>
        <v>#N/A</v>
      </c>
      <c r="B560" s="14"/>
      <c r="C560" s="12"/>
      <c r="D560" s="14"/>
      <c r="E560" s="12"/>
      <c r="F560" s="12"/>
      <c r="G560" s="12"/>
      <c r="H560" s="12"/>
      <c r="I560" s="12"/>
      <c r="J560" s="12"/>
      <c r="K560" s="12"/>
      <c r="L560" s="12"/>
      <c r="M560" s="12"/>
      <c r="N560" s="12" t="s">
        <v>17</v>
      </c>
      <c r="O560" s="11"/>
      <c r="P560" s="13"/>
    </row>
    <row r="561" spans="1:16" ht="45" customHeight="1" x14ac:dyDescent="0.2">
      <c r="A561" s="12" t="e">
        <f>VLOOKUP(C561,'Stillingsbetegnelser RAR H'!$A$2:$D$30,4,FALSE)</f>
        <v>#N/A</v>
      </c>
      <c r="B561" s="14"/>
      <c r="C561" s="12"/>
      <c r="D561" s="14"/>
      <c r="E561" s="12"/>
      <c r="F561" s="12"/>
      <c r="G561" s="12"/>
      <c r="H561" s="12"/>
      <c r="I561" s="12"/>
      <c r="J561" s="12"/>
      <c r="K561" s="12"/>
      <c r="L561" s="12"/>
      <c r="M561" s="12"/>
      <c r="N561" s="12" t="s">
        <v>17</v>
      </c>
      <c r="O561" s="11"/>
      <c r="P561" s="13"/>
    </row>
    <row r="562" spans="1:16" ht="45" customHeight="1" x14ac:dyDescent="0.2">
      <c r="A562" s="12" t="e">
        <f>VLOOKUP(C562,'Stillingsbetegnelser RAR H'!$A$2:$D$30,4,FALSE)</f>
        <v>#N/A</v>
      </c>
      <c r="B562" s="14"/>
      <c r="C562" s="12"/>
      <c r="D562" s="14"/>
      <c r="E562" s="12"/>
      <c r="F562" s="12"/>
      <c r="G562" s="12"/>
      <c r="H562" s="12"/>
      <c r="I562" s="12"/>
      <c r="J562" s="12"/>
      <c r="K562" s="12"/>
      <c r="L562" s="12"/>
      <c r="M562" s="12"/>
      <c r="N562" s="12" t="s">
        <v>17</v>
      </c>
      <c r="O562" s="11"/>
      <c r="P562" s="13"/>
    </row>
    <row r="563" spans="1:16" ht="45" customHeight="1" x14ac:dyDescent="0.2">
      <c r="A563" s="12" t="e">
        <f>VLOOKUP(C563,'Stillingsbetegnelser RAR H'!$A$2:$D$30,4,FALSE)</f>
        <v>#N/A</v>
      </c>
      <c r="B563" s="14"/>
      <c r="C563" s="12"/>
      <c r="D563" s="14"/>
      <c r="E563" s="12"/>
      <c r="F563" s="12"/>
      <c r="G563" s="12"/>
      <c r="H563" s="12"/>
      <c r="I563" s="12"/>
      <c r="J563" s="12"/>
      <c r="K563" s="12"/>
      <c r="L563" s="12"/>
      <c r="M563" s="12"/>
      <c r="N563" s="12" t="s">
        <v>17</v>
      </c>
      <c r="O563" s="11"/>
      <c r="P563" s="13"/>
    </row>
    <row r="564" spans="1:16" ht="45" customHeight="1" x14ac:dyDescent="0.2">
      <c r="A564" s="12" t="e">
        <f>VLOOKUP(C564,'Stillingsbetegnelser RAR H'!$A$2:$D$30,4,FALSE)</f>
        <v>#N/A</v>
      </c>
      <c r="B564" s="14"/>
      <c r="C564" s="12"/>
      <c r="D564" s="14"/>
      <c r="E564" s="12"/>
      <c r="F564" s="12"/>
      <c r="G564" s="12"/>
      <c r="H564" s="12"/>
      <c r="I564" s="12"/>
      <c r="J564" s="12"/>
      <c r="K564" s="12"/>
      <c r="L564" s="12"/>
      <c r="M564" s="12"/>
      <c r="N564" s="12" t="s">
        <v>17</v>
      </c>
      <c r="O564" s="11"/>
      <c r="P564" s="13"/>
    </row>
    <row r="565" spans="1:16" ht="45" customHeight="1" x14ac:dyDescent="0.2">
      <c r="A565" s="12" t="e">
        <f>VLOOKUP(C565,'Stillingsbetegnelser RAR H'!$A$2:$D$30,4,FALSE)</f>
        <v>#N/A</v>
      </c>
      <c r="B565" s="14"/>
      <c r="C565" s="12"/>
      <c r="D565" s="14"/>
      <c r="E565" s="12"/>
      <c r="F565" s="12"/>
      <c r="G565" s="12"/>
      <c r="H565" s="12"/>
      <c r="I565" s="12"/>
      <c r="J565" s="12"/>
      <c r="K565" s="12"/>
      <c r="L565" s="12"/>
      <c r="M565" s="12"/>
      <c r="N565" s="12" t="s">
        <v>17</v>
      </c>
      <c r="O565" s="11"/>
      <c r="P565" s="13"/>
    </row>
    <row r="566" spans="1:16" ht="45" customHeight="1" x14ac:dyDescent="0.2">
      <c r="A566" s="12" t="e">
        <f>VLOOKUP(C566,'Stillingsbetegnelser RAR H'!$A$2:$D$30,4,FALSE)</f>
        <v>#N/A</v>
      </c>
      <c r="B566" s="14"/>
      <c r="C566" s="12"/>
      <c r="D566" s="14"/>
      <c r="E566" s="12"/>
      <c r="F566" s="12"/>
      <c r="G566" s="12"/>
      <c r="H566" s="12"/>
      <c r="I566" s="12"/>
      <c r="J566" s="12"/>
      <c r="K566" s="12"/>
      <c r="L566" s="12"/>
      <c r="M566" s="12"/>
      <c r="N566" s="12" t="s">
        <v>17</v>
      </c>
      <c r="O566" s="11"/>
      <c r="P566" s="13"/>
    </row>
    <row r="567" spans="1:16" ht="45" customHeight="1" x14ac:dyDescent="0.2">
      <c r="A567" s="12" t="e">
        <f>VLOOKUP(C567,'Stillingsbetegnelser RAR H'!$A$2:$D$30,4,FALSE)</f>
        <v>#N/A</v>
      </c>
      <c r="B567" s="14"/>
      <c r="C567" s="12"/>
      <c r="D567" s="14"/>
      <c r="E567" s="12"/>
      <c r="F567" s="12"/>
      <c r="G567" s="12"/>
      <c r="H567" s="12"/>
      <c r="I567" s="12"/>
      <c r="J567" s="12"/>
      <c r="K567" s="12"/>
      <c r="L567" s="12"/>
      <c r="M567" s="12"/>
      <c r="N567" s="12" t="s">
        <v>17</v>
      </c>
      <c r="O567" s="11"/>
      <c r="P567" s="13"/>
    </row>
    <row r="568" spans="1:16" ht="45" customHeight="1" x14ac:dyDescent="0.2">
      <c r="A568" s="12" t="e">
        <f>VLOOKUP(C568,'Stillingsbetegnelser RAR H'!$A$2:$D$30,4,FALSE)</f>
        <v>#N/A</v>
      </c>
      <c r="B568" s="14"/>
      <c r="C568" s="12"/>
      <c r="D568" s="14"/>
      <c r="E568" s="12"/>
      <c r="F568" s="12"/>
      <c r="G568" s="12"/>
      <c r="H568" s="12"/>
      <c r="I568" s="12"/>
      <c r="J568" s="12"/>
      <c r="K568" s="12"/>
      <c r="L568" s="12"/>
      <c r="M568" s="12"/>
      <c r="N568" s="12" t="s">
        <v>17</v>
      </c>
      <c r="O568" s="11"/>
      <c r="P568" s="13"/>
    </row>
    <row r="569" spans="1:16" ht="45" customHeight="1" x14ac:dyDescent="0.2">
      <c r="A569" s="12" t="e">
        <f>VLOOKUP(C569,'Stillingsbetegnelser RAR H'!$A$2:$D$30,4,FALSE)</f>
        <v>#N/A</v>
      </c>
      <c r="B569" s="14"/>
      <c r="C569" s="12"/>
      <c r="D569" s="14"/>
      <c r="E569" s="12"/>
      <c r="F569" s="12"/>
      <c r="G569" s="12"/>
      <c r="H569" s="12"/>
      <c r="I569" s="12"/>
      <c r="J569" s="12"/>
      <c r="K569" s="12"/>
      <c r="L569" s="12"/>
      <c r="M569" s="12"/>
      <c r="N569" s="12" t="s">
        <v>17</v>
      </c>
      <c r="O569" s="11"/>
      <c r="P569" s="13"/>
    </row>
    <row r="570" spans="1:16" ht="45" customHeight="1" x14ac:dyDescent="0.2">
      <c r="A570" s="12" t="e">
        <f>VLOOKUP(C570,'Stillingsbetegnelser RAR H'!$A$2:$D$30,4,FALSE)</f>
        <v>#N/A</v>
      </c>
      <c r="B570" s="14"/>
      <c r="C570" s="12"/>
      <c r="D570" s="14"/>
      <c r="E570" s="12"/>
      <c r="F570" s="12"/>
      <c r="G570" s="12"/>
      <c r="H570" s="12"/>
      <c r="I570" s="12"/>
      <c r="J570" s="12"/>
      <c r="K570" s="12"/>
      <c r="L570" s="12"/>
      <c r="M570" s="12"/>
      <c r="N570" s="12" t="s">
        <v>17</v>
      </c>
      <c r="O570" s="11"/>
      <c r="P570" s="13"/>
    </row>
    <row r="571" spans="1:16" ht="45" customHeight="1" x14ac:dyDescent="0.2">
      <c r="A571" s="12" t="e">
        <f>VLOOKUP(C571,'Stillingsbetegnelser RAR H'!$A$2:$D$30,4,FALSE)</f>
        <v>#N/A</v>
      </c>
      <c r="B571" s="14"/>
      <c r="C571" s="12"/>
      <c r="D571" s="14"/>
      <c r="E571" s="12"/>
      <c r="F571" s="12"/>
      <c r="G571" s="12"/>
      <c r="H571" s="12"/>
      <c r="I571" s="12"/>
      <c r="J571" s="12"/>
      <c r="K571" s="12"/>
      <c r="L571" s="12"/>
      <c r="M571" s="12"/>
      <c r="N571" s="12" t="s">
        <v>17</v>
      </c>
      <c r="O571" s="11"/>
      <c r="P571" s="13"/>
    </row>
    <row r="572" spans="1:16" ht="45" customHeight="1" x14ac:dyDescent="0.2">
      <c r="A572" s="12" t="e">
        <f>VLOOKUP(C572,'Stillingsbetegnelser RAR H'!$A$2:$D$30,4,FALSE)</f>
        <v>#N/A</v>
      </c>
      <c r="B572" s="14"/>
      <c r="C572" s="12"/>
      <c r="D572" s="14"/>
      <c r="E572" s="12"/>
      <c r="F572" s="12"/>
      <c r="G572" s="12"/>
      <c r="H572" s="12"/>
      <c r="I572" s="12"/>
      <c r="J572" s="12"/>
      <c r="K572" s="12"/>
      <c r="L572" s="12"/>
      <c r="M572" s="12"/>
      <c r="N572" s="12" t="s">
        <v>17</v>
      </c>
      <c r="O572" s="11"/>
      <c r="P572" s="13"/>
    </row>
    <row r="573" spans="1:16" ht="45" customHeight="1" x14ac:dyDescent="0.2">
      <c r="A573" s="12" t="e">
        <f>VLOOKUP(C573,'Stillingsbetegnelser RAR H'!$A$2:$D$30,4,FALSE)</f>
        <v>#N/A</v>
      </c>
      <c r="B573" s="14"/>
      <c r="C573" s="12"/>
      <c r="D573" s="14"/>
      <c r="E573" s="12"/>
      <c r="F573" s="12"/>
      <c r="G573" s="12"/>
      <c r="H573" s="12"/>
      <c r="I573" s="12"/>
      <c r="J573" s="12"/>
      <c r="K573" s="12"/>
      <c r="L573" s="12"/>
      <c r="M573" s="12"/>
      <c r="N573" s="12" t="s">
        <v>17</v>
      </c>
      <c r="O573" s="11"/>
      <c r="P573" s="13"/>
    </row>
    <row r="574" spans="1:16" ht="45" customHeight="1" x14ac:dyDescent="0.2">
      <c r="A574" s="12" t="e">
        <f>VLOOKUP(C574,'Stillingsbetegnelser RAR H'!$A$2:$D$30,4,FALSE)</f>
        <v>#N/A</v>
      </c>
      <c r="B574" s="14"/>
      <c r="C574" s="12"/>
      <c r="D574" s="14"/>
      <c r="E574" s="12"/>
      <c r="F574" s="12"/>
      <c r="G574" s="12"/>
      <c r="H574" s="12"/>
      <c r="I574" s="12"/>
      <c r="J574" s="12"/>
      <c r="K574" s="12"/>
      <c r="L574" s="12"/>
      <c r="M574" s="12"/>
      <c r="N574" s="12" t="s">
        <v>17</v>
      </c>
      <c r="O574" s="11"/>
      <c r="P574" s="13"/>
    </row>
    <row r="575" spans="1:16" ht="45" customHeight="1" x14ac:dyDescent="0.2">
      <c r="A575" s="12" t="e">
        <f>VLOOKUP(C575,'Stillingsbetegnelser RAR H'!$A$2:$D$30,4,FALSE)</f>
        <v>#N/A</v>
      </c>
      <c r="B575" s="14"/>
      <c r="C575" s="12"/>
      <c r="D575" s="14"/>
      <c r="E575" s="12"/>
      <c r="F575" s="12"/>
      <c r="G575" s="12"/>
      <c r="H575" s="12"/>
      <c r="I575" s="12"/>
      <c r="J575" s="12"/>
      <c r="K575" s="12"/>
      <c r="L575" s="12"/>
      <c r="M575" s="12"/>
      <c r="N575" s="12" t="s">
        <v>17</v>
      </c>
      <c r="O575" s="11"/>
      <c r="P575" s="13"/>
    </row>
    <row r="576" spans="1:16" ht="45" customHeight="1" x14ac:dyDescent="0.2">
      <c r="A576" s="12" t="e">
        <f>VLOOKUP(C576,'Stillingsbetegnelser RAR H'!$A$2:$D$30,4,FALSE)</f>
        <v>#N/A</v>
      </c>
      <c r="B576" s="14"/>
      <c r="C576" s="12"/>
      <c r="D576" s="14"/>
      <c r="E576" s="12"/>
      <c r="F576" s="12"/>
      <c r="G576" s="12"/>
      <c r="H576" s="12"/>
      <c r="I576" s="12"/>
      <c r="J576" s="12"/>
      <c r="K576" s="12"/>
      <c r="L576" s="12"/>
      <c r="M576" s="12"/>
      <c r="N576" s="12" t="s">
        <v>17</v>
      </c>
      <c r="O576" s="11"/>
      <c r="P576" s="13"/>
    </row>
    <row r="577" spans="1:16" ht="45" customHeight="1" x14ac:dyDescent="0.2">
      <c r="A577" s="12" t="e">
        <f>VLOOKUP(C577,'Stillingsbetegnelser RAR H'!$A$2:$D$30,4,FALSE)</f>
        <v>#N/A</v>
      </c>
      <c r="B577" s="14"/>
      <c r="C577" s="12"/>
      <c r="D577" s="14"/>
      <c r="E577" s="12"/>
      <c r="F577" s="12"/>
      <c r="G577" s="12"/>
      <c r="H577" s="12"/>
      <c r="I577" s="12"/>
      <c r="J577" s="12"/>
      <c r="K577" s="12"/>
      <c r="L577" s="12"/>
      <c r="M577" s="12"/>
      <c r="N577" s="12" t="s">
        <v>17</v>
      </c>
      <c r="O577" s="11"/>
      <c r="P577" s="13"/>
    </row>
    <row r="578" spans="1:16" ht="45" customHeight="1" x14ac:dyDescent="0.2">
      <c r="A578" s="12" t="e">
        <f>VLOOKUP(C578,'Stillingsbetegnelser RAR H'!$A$2:$D$30,4,FALSE)</f>
        <v>#N/A</v>
      </c>
      <c r="B578" s="14"/>
      <c r="C578" s="12"/>
      <c r="D578" s="14"/>
      <c r="E578" s="12"/>
      <c r="F578" s="12"/>
      <c r="G578" s="12"/>
      <c r="H578" s="12"/>
      <c r="I578" s="12"/>
      <c r="J578" s="12"/>
      <c r="K578" s="12"/>
      <c r="L578" s="12"/>
      <c r="M578" s="12"/>
      <c r="N578" s="12" t="s">
        <v>17</v>
      </c>
      <c r="O578" s="11"/>
      <c r="P578" s="13"/>
    </row>
    <row r="579" spans="1:16" ht="45" customHeight="1" x14ac:dyDescent="0.2">
      <c r="A579" s="12" t="e">
        <f>VLOOKUP(C579,'Stillingsbetegnelser RAR H'!$A$2:$D$30,4,FALSE)</f>
        <v>#N/A</v>
      </c>
      <c r="B579" s="14"/>
      <c r="C579" s="12"/>
      <c r="D579" s="14"/>
      <c r="E579" s="12"/>
      <c r="F579" s="12"/>
      <c r="G579" s="12"/>
      <c r="H579" s="12"/>
      <c r="I579" s="12"/>
      <c r="J579" s="12"/>
      <c r="K579" s="12"/>
      <c r="L579" s="12"/>
      <c r="M579" s="12"/>
      <c r="N579" s="12" t="s">
        <v>17</v>
      </c>
      <c r="O579" s="11"/>
      <c r="P579" s="13"/>
    </row>
    <row r="580" spans="1:16" ht="45" customHeight="1" x14ac:dyDescent="0.2">
      <c r="A580" s="12" t="e">
        <f>VLOOKUP(C580,'Stillingsbetegnelser RAR H'!$A$2:$D$30,4,FALSE)</f>
        <v>#N/A</v>
      </c>
      <c r="B580" s="14"/>
      <c r="C580" s="12"/>
      <c r="D580" s="14"/>
      <c r="E580" s="12"/>
      <c r="F580" s="12"/>
      <c r="G580" s="12"/>
      <c r="H580" s="12"/>
      <c r="I580" s="12"/>
      <c r="J580" s="12"/>
      <c r="K580" s="12"/>
      <c r="L580" s="12"/>
      <c r="M580" s="12"/>
      <c r="N580" s="12" t="s">
        <v>17</v>
      </c>
      <c r="O580" s="11"/>
      <c r="P580" s="13"/>
    </row>
    <row r="581" spans="1:16" ht="45" customHeight="1" x14ac:dyDescent="0.2">
      <c r="A581" s="12" t="e">
        <f>VLOOKUP(C581,'Stillingsbetegnelser RAR H'!$A$2:$D$30,4,FALSE)</f>
        <v>#N/A</v>
      </c>
      <c r="B581" s="14"/>
      <c r="C581" s="12"/>
      <c r="D581" s="14"/>
      <c r="E581" s="12"/>
      <c r="F581" s="12"/>
      <c r="G581" s="12"/>
      <c r="H581" s="12"/>
      <c r="I581" s="12"/>
      <c r="J581" s="12"/>
      <c r="K581" s="12"/>
      <c r="L581" s="12"/>
      <c r="M581" s="12"/>
      <c r="N581" s="12" t="s">
        <v>17</v>
      </c>
      <c r="O581" s="11"/>
      <c r="P581" s="13"/>
    </row>
    <row r="582" spans="1:16" ht="45" customHeight="1" x14ac:dyDescent="0.2">
      <c r="A582" s="12" t="e">
        <f>VLOOKUP(C582,'Stillingsbetegnelser RAR H'!$A$2:$D$30,4,FALSE)</f>
        <v>#N/A</v>
      </c>
      <c r="B582" s="14"/>
      <c r="C582" s="12"/>
      <c r="D582" s="14"/>
      <c r="E582" s="12"/>
      <c r="F582" s="12"/>
      <c r="G582" s="12"/>
      <c r="H582" s="12"/>
      <c r="I582" s="12"/>
      <c r="J582" s="12"/>
      <c r="K582" s="12"/>
      <c r="L582" s="12"/>
      <c r="M582" s="12"/>
      <c r="N582" s="12" t="s">
        <v>17</v>
      </c>
      <c r="O582" s="11"/>
      <c r="P582" s="13"/>
    </row>
    <row r="583" spans="1:16" ht="45" customHeight="1" x14ac:dyDescent="0.2">
      <c r="A583" s="12" t="e">
        <f>VLOOKUP(C583,'Stillingsbetegnelser RAR H'!$A$2:$D$30,4,FALSE)</f>
        <v>#N/A</v>
      </c>
      <c r="B583" s="14"/>
      <c r="C583" s="12"/>
      <c r="D583" s="14"/>
      <c r="E583" s="12"/>
      <c r="F583" s="12"/>
      <c r="G583" s="12"/>
      <c r="H583" s="12"/>
      <c r="I583" s="12"/>
      <c r="J583" s="12"/>
      <c r="K583" s="12"/>
      <c r="L583" s="12"/>
      <c r="M583" s="12"/>
      <c r="N583" s="12" t="s">
        <v>17</v>
      </c>
      <c r="O583" s="11"/>
      <c r="P583" s="13"/>
    </row>
    <row r="584" spans="1:16" ht="45" customHeight="1" x14ac:dyDescent="0.2">
      <c r="A584" s="12" t="e">
        <f>VLOOKUP(C584,'Stillingsbetegnelser RAR H'!$A$2:$D$30,4,FALSE)</f>
        <v>#N/A</v>
      </c>
      <c r="B584" s="14"/>
      <c r="C584" s="12"/>
      <c r="D584" s="14"/>
      <c r="E584" s="12"/>
      <c r="F584" s="12"/>
      <c r="G584" s="12"/>
      <c r="H584" s="12"/>
      <c r="I584" s="12"/>
      <c r="J584" s="12"/>
      <c r="K584" s="12"/>
      <c r="L584" s="12"/>
      <c r="M584" s="12"/>
      <c r="N584" s="12" t="s">
        <v>17</v>
      </c>
      <c r="O584" s="11"/>
      <c r="P584" s="13"/>
    </row>
    <row r="585" spans="1:16" ht="45" customHeight="1" x14ac:dyDescent="0.2">
      <c r="A585" s="12" t="e">
        <f>VLOOKUP(C585,'Stillingsbetegnelser RAR H'!$A$2:$D$30,4,FALSE)</f>
        <v>#N/A</v>
      </c>
      <c r="B585" s="14"/>
      <c r="C585" s="12"/>
      <c r="D585" s="14"/>
      <c r="E585" s="12"/>
      <c r="F585" s="12"/>
      <c r="G585" s="12"/>
      <c r="H585" s="12"/>
      <c r="I585" s="12"/>
      <c r="J585" s="12"/>
      <c r="K585" s="12"/>
      <c r="L585" s="12"/>
      <c r="M585" s="12"/>
      <c r="N585" s="12" t="s">
        <v>17</v>
      </c>
      <c r="O585" s="11"/>
      <c r="P585" s="13"/>
    </row>
    <row r="586" spans="1:16" ht="45" customHeight="1" x14ac:dyDescent="0.2">
      <c r="A586" s="12" t="e">
        <f>VLOOKUP(C586,'Stillingsbetegnelser RAR H'!$A$2:$D$30,4,FALSE)</f>
        <v>#N/A</v>
      </c>
      <c r="B586" s="14"/>
      <c r="C586" s="12"/>
      <c r="D586" s="14"/>
      <c r="E586" s="12"/>
      <c r="F586" s="12"/>
      <c r="G586" s="12"/>
      <c r="H586" s="12"/>
      <c r="I586" s="12"/>
      <c r="J586" s="12"/>
      <c r="K586" s="12"/>
      <c r="L586" s="12"/>
      <c r="M586" s="12"/>
      <c r="N586" s="12" t="s">
        <v>17</v>
      </c>
      <c r="O586" s="11"/>
      <c r="P586" s="13"/>
    </row>
    <row r="587" spans="1:16" ht="45" customHeight="1" x14ac:dyDescent="0.2">
      <c r="A587" s="12" t="e">
        <f>VLOOKUP(C587,'Stillingsbetegnelser RAR H'!$A$2:$D$30,4,FALSE)</f>
        <v>#N/A</v>
      </c>
      <c r="B587" s="14"/>
      <c r="C587" s="12"/>
      <c r="D587" s="14"/>
      <c r="E587" s="12"/>
      <c r="F587" s="12"/>
      <c r="G587" s="12"/>
      <c r="H587" s="12"/>
      <c r="I587" s="12"/>
      <c r="J587" s="12"/>
      <c r="K587" s="12"/>
      <c r="L587" s="12"/>
      <c r="M587" s="12"/>
      <c r="N587" s="12" t="s">
        <v>17</v>
      </c>
      <c r="O587" s="11"/>
      <c r="P587" s="13"/>
    </row>
    <row r="588" spans="1:16" ht="45" customHeight="1" x14ac:dyDescent="0.2">
      <c r="A588" s="12" t="e">
        <f>VLOOKUP(C588,'Stillingsbetegnelser RAR H'!$A$2:$D$30,4,FALSE)</f>
        <v>#N/A</v>
      </c>
      <c r="B588" s="14"/>
      <c r="C588" s="12"/>
      <c r="D588" s="14"/>
      <c r="E588" s="12"/>
      <c r="F588" s="12"/>
      <c r="G588" s="12"/>
      <c r="H588" s="12"/>
      <c r="I588" s="12"/>
      <c r="J588" s="12"/>
      <c r="K588" s="12"/>
      <c r="L588" s="12"/>
      <c r="M588" s="12"/>
      <c r="N588" s="12" t="s">
        <v>17</v>
      </c>
      <c r="O588" s="11"/>
      <c r="P588" s="13"/>
    </row>
    <row r="589" spans="1:16" ht="45" customHeight="1" x14ac:dyDescent="0.2">
      <c r="A589" s="12" t="e">
        <f>VLOOKUP(C589,'Stillingsbetegnelser RAR H'!$A$2:$D$30,4,FALSE)</f>
        <v>#N/A</v>
      </c>
      <c r="B589" s="14"/>
      <c r="C589" s="12"/>
      <c r="D589" s="14"/>
      <c r="E589" s="12"/>
      <c r="F589" s="12"/>
      <c r="G589" s="12"/>
      <c r="H589" s="12"/>
      <c r="I589" s="12"/>
      <c r="J589" s="12"/>
      <c r="K589" s="12"/>
      <c r="L589" s="12"/>
      <c r="M589" s="12"/>
      <c r="N589" s="12" t="s">
        <v>17</v>
      </c>
      <c r="O589" s="11"/>
      <c r="P589" s="13"/>
    </row>
    <row r="590" spans="1:16" ht="45" customHeight="1" x14ac:dyDescent="0.2">
      <c r="A590" s="12" t="e">
        <f>VLOOKUP(C590,'Stillingsbetegnelser RAR H'!$A$2:$D$30,4,FALSE)</f>
        <v>#N/A</v>
      </c>
      <c r="B590" s="14"/>
      <c r="C590" s="12"/>
      <c r="D590" s="14"/>
      <c r="E590" s="12"/>
      <c r="F590" s="12"/>
      <c r="G590" s="12"/>
      <c r="H590" s="12"/>
      <c r="I590" s="12"/>
      <c r="J590" s="12"/>
      <c r="K590" s="12"/>
      <c r="L590" s="12"/>
      <c r="M590" s="12"/>
      <c r="N590" s="12" t="s">
        <v>17</v>
      </c>
      <c r="O590" s="11"/>
      <c r="P590" s="13"/>
    </row>
    <row r="591" spans="1:16" ht="45" customHeight="1" x14ac:dyDescent="0.2">
      <c r="A591" s="12" t="e">
        <f>VLOOKUP(C591,'Stillingsbetegnelser RAR H'!$A$2:$D$30,4,FALSE)</f>
        <v>#N/A</v>
      </c>
      <c r="B591" s="14"/>
      <c r="C591" s="12"/>
      <c r="D591" s="14"/>
      <c r="E591" s="12"/>
      <c r="F591" s="12"/>
      <c r="G591" s="12"/>
      <c r="H591" s="12"/>
      <c r="I591" s="12"/>
      <c r="J591" s="12"/>
      <c r="K591" s="12"/>
      <c r="L591" s="12"/>
      <c r="M591" s="12"/>
      <c r="N591" s="12" t="s">
        <v>17</v>
      </c>
      <c r="O591" s="11"/>
      <c r="P591" s="13"/>
    </row>
    <row r="592" spans="1:16" ht="45" customHeight="1" x14ac:dyDescent="0.2">
      <c r="A592" s="12" t="e">
        <f>VLOOKUP(C592,'Stillingsbetegnelser RAR H'!$A$2:$D$30,4,FALSE)</f>
        <v>#N/A</v>
      </c>
      <c r="B592" s="14"/>
      <c r="C592" s="12"/>
      <c r="D592" s="14"/>
      <c r="E592" s="12"/>
      <c r="F592" s="12"/>
      <c r="G592" s="12"/>
      <c r="H592" s="12"/>
      <c r="I592" s="12"/>
      <c r="J592" s="12"/>
      <c r="K592" s="12"/>
      <c r="L592" s="12"/>
      <c r="M592" s="12"/>
      <c r="N592" s="12" t="s">
        <v>17</v>
      </c>
      <c r="O592" s="11"/>
      <c r="P592" s="13"/>
    </row>
    <row r="593" spans="1:16" ht="45" customHeight="1" x14ac:dyDescent="0.2">
      <c r="A593" s="12" t="e">
        <f>VLOOKUP(C593,'Stillingsbetegnelser RAR H'!$A$2:$D$30,4,FALSE)</f>
        <v>#N/A</v>
      </c>
      <c r="B593" s="14"/>
      <c r="C593" s="12"/>
      <c r="D593" s="14"/>
      <c r="E593" s="12"/>
      <c r="F593" s="12"/>
      <c r="G593" s="12"/>
      <c r="H593" s="12"/>
      <c r="I593" s="12"/>
      <c r="J593" s="12"/>
      <c r="K593" s="12"/>
      <c r="L593" s="12"/>
      <c r="M593" s="12"/>
      <c r="N593" s="12" t="s">
        <v>17</v>
      </c>
      <c r="O593" s="11"/>
      <c r="P593" s="13"/>
    </row>
    <row r="594" spans="1:16" ht="45" customHeight="1" x14ac:dyDescent="0.2">
      <c r="A594" s="12" t="e">
        <f>VLOOKUP(C594,'Stillingsbetegnelser RAR H'!$A$2:$D$30,4,FALSE)</f>
        <v>#N/A</v>
      </c>
      <c r="B594" s="14"/>
      <c r="C594" s="12"/>
      <c r="D594" s="14"/>
      <c r="E594" s="12"/>
      <c r="F594" s="12"/>
      <c r="G594" s="12"/>
      <c r="H594" s="12"/>
      <c r="I594" s="12"/>
      <c r="J594" s="12"/>
      <c r="K594" s="12"/>
      <c r="L594" s="12"/>
      <c r="M594" s="12"/>
      <c r="N594" s="12" t="s">
        <v>17</v>
      </c>
      <c r="O594" s="11"/>
      <c r="P594" s="13"/>
    </row>
    <row r="595" spans="1:16" ht="45" customHeight="1" x14ac:dyDescent="0.2">
      <c r="A595" s="12" t="e">
        <f>VLOOKUP(C595,'Stillingsbetegnelser RAR H'!$A$2:$D$30,4,FALSE)</f>
        <v>#N/A</v>
      </c>
      <c r="B595" s="14"/>
      <c r="C595" s="12"/>
      <c r="D595" s="14"/>
      <c r="E595" s="12"/>
      <c r="F595" s="12"/>
      <c r="G595" s="12"/>
      <c r="H595" s="12"/>
      <c r="I595" s="12"/>
      <c r="J595" s="12"/>
      <c r="K595" s="12"/>
      <c r="L595" s="12"/>
      <c r="M595" s="12"/>
      <c r="N595" s="12" t="s">
        <v>17</v>
      </c>
      <c r="O595" s="11"/>
      <c r="P595" s="13"/>
    </row>
    <row r="596" spans="1:16" ht="45" customHeight="1" x14ac:dyDescent="0.2">
      <c r="A596" s="12" t="e">
        <f>VLOOKUP(C596,'Stillingsbetegnelser RAR H'!$A$2:$D$30,4,FALSE)</f>
        <v>#N/A</v>
      </c>
      <c r="B596" s="14"/>
      <c r="C596" s="12"/>
      <c r="D596" s="14"/>
      <c r="E596" s="12"/>
      <c r="F596" s="12"/>
      <c r="G596" s="12"/>
      <c r="H596" s="12"/>
      <c r="I596" s="12"/>
      <c r="J596" s="12"/>
      <c r="K596" s="12"/>
      <c r="L596" s="12"/>
      <c r="M596" s="12"/>
      <c r="N596" s="12" t="s">
        <v>17</v>
      </c>
      <c r="O596" s="11"/>
      <c r="P596" s="13"/>
    </row>
    <row r="597" spans="1:16" ht="45" customHeight="1" x14ac:dyDescent="0.2">
      <c r="A597" s="12" t="e">
        <f>VLOOKUP(C597,'Stillingsbetegnelser RAR H'!$A$2:$D$30,4,FALSE)</f>
        <v>#N/A</v>
      </c>
      <c r="B597" s="14"/>
      <c r="C597" s="12"/>
      <c r="D597" s="14"/>
      <c r="E597" s="12"/>
      <c r="F597" s="12"/>
      <c r="G597" s="12"/>
      <c r="H597" s="12"/>
      <c r="I597" s="12"/>
      <c r="J597" s="12"/>
      <c r="K597" s="12"/>
      <c r="L597" s="12"/>
      <c r="M597" s="12"/>
      <c r="N597" s="12" t="s">
        <v>17</v>
      </c>
      <c r="O597" s="11"/>
      <c r="P597" s="13"/>
    </row>
    <row r="598" spans="1:16" ht="45" customHeight="1" x14ac:dyDescent="0.2">
      <c r="A598" s="12" t="e">
        <f>VLOOKUP(C598,'Stillingsbetegnelser RAR H'!$A$2:$D$30,4,FALSE)</f>
        <v>#N/A</v>
      </c>
      <c r="B598" s="14"/>
      <c r="C598" s="12"/>
      <c r="D598" s="14"/>
      <c r="E598" s="12"/>
      <c r="F598" s="12"/>
      <c r="G598" s="12"/>
      <c r="H598" s="12"/>
      <c r="I598" s="12"/>
      <c r="J598" s="12"/>
      <c r="K598" s="12"/>
      <c r="L598" s="12"/>
      <c r="M598" s="12"/>
      <c r="N598" s="12" t="s">
        <v>17</v>
      </c>
      <c r="O598" s="11"/>
      <c r="P598" s="13"/>
    </row>
    <row r="599" spans="1:16" ht="45" customHeight="1" x14ac:dyDescent="0.2">
      <c r="A599" s="12" t="e">
        <f>VLOOKUP(C599,'Stillingsbetegnelser RAR H'!$A$2:$D$30,4,FALSE)</f>
        <v>#N/A</v>
      </c>
      <c r="B599" s="14"/>
      <c r="C599" s="12"/>
      <c r="D599" s="14"/>
      <c r="E599" s="12"/>
      <c r="F599" s="12"/>
      <c r="G599" s="12"/>
      <c r="H599" s="12"/>
      <c r="I599" s="12"/>
      <c r="J599" s="12"/>
      <c r="K599" s="12"/>
      <c r="L599" s="12"/>
      <c r="M599" s="12"/>
      <c r="N599" s="12" t="s">
        <v>17</v>
      </c>
      <c r="O599" s="11"/>
      <c r="P599" s="13"/>
    </row>
    <row r="600" spans="1:16" ht="45" customHeight="1" x14ac:dyDescent="0.2">
      <c r="A600" s="12" t="e">
        <f>VLOOKUP(C600,'Stillingsbetegnelser RAR H'!$A$2:$D$30,4,FALSE)</f>
        <v>#N/A</v>
      </c>
      <c r="B600" s="14"/>
      <c r="C600" s="12"/>
      <c r="D600" s="14"/>
      <c r="E600" s="12"/>
      <c r="F600" s="12"/>
      <c r="G600" s="12"/>
      <c r="H600" s="12"/>
      <c r="I600" s="12"/>
      <c r="J600" s="12"/>
      <c r="K600" s="12"/>
      <c r="L600" s="12"/>
      <c r="M600" s="12"/>
      <c r="N600" s="12" t="s">
        <v>17</v>
      </c>
      <c r="O600" s="11"/>
      <c r="P600" s="13"/>
    </row>
    <row r="601" spans="1:16" ht="45" customHeight="1" x14ac:dyDescent="0.2">
      <c r="A601" s="12" t="e">
        <f>VLOOKUP(C601,'Stillingsbetegnelser RAR H'!$A$2:$D$30,4,FALSE)</f>
        <v>#N/A</v>
      </c>
      <c r="B601" s="14"/>
      <c r="C601" s="12"/>
      <c r="D601" s="14"/>
      <c r="E601" s="12"/>
      <c r="F601" s="12"/>
      <c r="G601" s="12"/>
      <c r="H601" s="12"/>
      <c r="I601" s="12"/>
      <c r="J601" s="12"/>
      <c r="K601" s="12"/>
      <c r="L601" s="12"/>
      <c r="M601" s="12"/>
      <c r="N601" s="12" t="s">
        <v>17</v>
      </c>
      <c r="O601" s="11"/>
      <c r="P601" s="13"/>
    </row>
    <row r="602" spans="1:16" ht="45" customHeight="1" x14ac:dyDescent="0.2">
      <c r="A602" s="12" t="e">
        <f>VLOOKUP(C602,'Stillingsbetegnelser RAR H'!$A$2:$D$30,4,FALSE)</f>
        <v>#N/A</v>
      </c>
      <c r="B602" s="14"/>
      <c r="C602" s="12"/>
      <c r="D602" s="14"/>
      <c r="E602" s="12"/>
      <c r="F602" s="12"/>
      <c r="G602" s="12"/>
      <c r="H602" s="12"/>
      <c r="I602" s="12"/>
      <c r="J602" s="12"/>
      <c r="K602" s="12"/>
      <c r="L602" s="12"/>
      <c r="M602" s="12"/>
      <c r="N602" s="12" t="s">
        <v>17</v>
      </c>
      <c r="O602" s="11"/>
      <c r="P602" s="13"/>
    </row>
    <row r="603" spans="1:16" ht="45" customHeight="1" x14ac:dyDescent="0.2">
      <c r="A603" s="12" t="e">
        <f>VLOOKUP(C603,'Stillingsbetegnelser RAR H'!$A$2:$D$30,4,FALSE)</f>
        <v>#N/A</v>
      </c>
      <c r="B603" s="14"/>
      <c r="C603" s="12"/>
      <c r="D603" s="14"/>
      <c r="E603" s="12"/>
      <c r="F603" s="12"/>
      <c r="G603" s="12"/>
      <c r="H603" s="12"/>
      <c r="I603" s="12"/>
      <c r="J603" s="12"/>
      <c r="K603" s="12"/>
      <c r="L603" s="12"/>
      <c r="M603" s="12"/>
      <c r="N603" s="12" t="s">
        <v>17</v>
      </c>
      <c r="O603" s="11"/>
      <c r="P603" s="13"/>
    </row>
    <row r="604" spans="1:16" ht="45" customHeight="1" x14ac:dyDescent="0.2">
      <c r="A604" s="12" t="e">
        <f>VLOOKUP(C604,'Stillingsbetegnelser RAR H'!$A$2:$D$30,4,FALSE)</f>
        <v>#N/A</v>
      </c>
      <c r="B604" s="14"/>
      <c r="C604" s="12"/>
      <c r="D604" s="14"/>
      <c r="E604" s="12"/>
      <c r="F604" s="12"/>
      <c r="G604" s="12"/>
      <c r="H604" s="12"/>
      <c r="I604" s="12"/>
      <c r="J604" s="12"/>
      <c r="K604" s="12"/>
      <c r="L604" s="12"/>
      <c r="M604" s="12"/>
      <c r="N604" s="12" t="s">
        <v>17</v>
      </c>
      <c r="O604" s="11"/>
      <c r="P604" s="13"/>
    </row>
    <row r="605" spans="1:16" ht="45" customHeight="1" x14ac:dyDescent="0.2">
      <c r="A605" s="12" t="e">
        <f>VLOOKUP(C605,'Stillingsbetegnelser RAR H'!$A$2:$D$30,4,FALSE)</f>
        <v>#N/A</v>
      </c>
      <c r="B605" s="14"/>
      <c r="C605" s="12"/>
      <c r="D605" s="14"/>
      <c r="E605" s="12"/>
      <c r="F605" s="12"/>
      <c r="G605" s="12"/>
      <c r="H605" s="12"/>
      <c r="I605" s="12"/>
      <c r="J605" s="12"/>
      <c r="K605" s="12"/>
      <c r="L605" s="12"/>
      <c r="M605" s="12"/>
      <c r="N605" s="12" t="s">
        <v>17</v>
      </c>
      <c r="O605" s="11"/>
      <c r="P605" s="13"/>
    </row>
    <row r="606" spans="1:16" ht="45" customHeight="1" x14ac:dyDescent="0.2">
      <c r="A606" s="12" t="e">
        <f>VLOOKUP(C606,'Stillingsbetegnelser RAR H'!$A$2:$D$30,4,FALSE)</f>
        <v>#N/A</v>
      </c>
      <c r="B606" s="14"/>
      <c r="C606" s="12"/>
      <c r="D606" s="14"/>
      <c r="E606" s="12"/>
      <c r="F606" s="12"/>
      <c r="G606" s="12"/>
      <c r="H606" s="12"/>
      <c r="I606" s="12"/>
      <c r="J606" s="12"/>
      <c r="K606" s="12"/>
      <c r="L606" s="12"/>
      <c r="M606" s="12"/>
      <c r="N606" s="12" t="s">
        <v>17</v>
      </c>
      <c r="O606" s="11"/>
      <c r="P606" s="13"/>
    </row>
    <row r="607" spans="1:16" ht="45" customHeight="1" x14ac:dyDescent="0.2">
      <c r="A607" s="12" t="e">
        <f>VLOOKUP(C607,'Stillingsbetegnelser RAR H'!$A$2:$D$30,4,FALSE)</f>
        <v>#N/A</v>
      </c>
      <c r="B607" s="14"/>
      <c r="C607" s="12"/>
      <c r="D607" s="14"/>
      <c r="E607" s="12"/>
      <c r="F607" s="12"/>
      <c r="G607" s="12"/>
      <c r="H607" s="12"/>
      <c r="I607" s="12"/>
      <c r="J607" s="12"/>
      <c r="K607" s="12"/>
      <c r="L607" s="12"/>
      <c r="M607" s="12"/>
      <c r="N607" s="12" t="s">
        <v>17</v>
      </c>
      <c r="O607" s="11"/>
      <c r="P607" s="13"/>
    </row>
    <row r="608" spans="1:16" ht="45" customHeight="1" x14ac:dyDescent="0.2">
      <c r="A608" s="12" t="e">
        <f>VLOOKUP(C608,'Stillingsbetegnelser RAR H'!$A$2:$D$30,4,FALSE)</f>
        <v>#N/A</v>
      </c>
      <c r="B608" s="14"/>
      <c r="C608" s="12"/>
      <c r="D608" s="14"/>
      <c r="E608" s="12"/>
      <c r="F608" s="12"/>
      <c r="G608" s="12"/>
      <c r="H608" s="12"/>
      <c r="I608" s="12"/>
      <c r="J608" s="12"/>
      <c r="K608" s="12"/>
      <c r="L608" s="12"/>
      <c r="M608" s="12"/>
      <c r="N608" s="12" t="s">
        <v>17</v>
      </c>
      <c r="O608" s="11"/>
      <c r="P608" s="13"/>
    </row>
    <row r="609" spans="1:16" ht="45" customHeight="1" x14ac:dyDescent="0.2">
      <c r="A609" s="12" t="e">
        <f>VLOOKUP(C609,'Stillingsbetegnelser RAR H'!$A$2:$D$30,4,FALSE)</f>
        <v>#N/A</v>
      </c>
      <c r="B609" s="14"/>
      <c r="C609" s="12"/>
      <c r="D609" s="14"/>
      <c r="E609" s="12"/>
      <c r="F609" s="12"/>
      <c r="G609" s="12"/>
      <c r="H609" s="12"/>
      <c r="I609" s="12"/>
      <c r="J609" s="12"/>
      <c r="K609" s="12"/>
      <c r="L609" s="12"/>
      <c r="M609" s="12"/>
      <c r="N609" s="12" t="s">
        <v>17</v>
      </c>
      <c r="O609" s="11"/>
      <c r="P609" s="13"/>
    </row>
    <row r="610" spans="1:16" ht="45" customHeight="1" x14ac:dyDescent="0.2">
      <c r="A610" s="12" t="e">
        <f>VLOOKUP(C610,'Stillingsbetegnelser RAR H'!$A$2:$D$30,4,FALSE)</f>
        <v>#N/A</v>
      </c>
      <c r="B610" s="14"/>
      <c r="C610" s="12"/>
      <c r="D610" s="14"/>
      <c r="E610" s="12"/>
      <c r="F610" s="12"/>
      <c r="G610" s="12"/>
      <c r="H610" s="12"/>
      <c r="I610" s="12"/>
      <c r="J610" s="12"/>
      <c r="K610" s="12"/>
      <c r="L610" s="12"/>
      <c r="M610" s="12"/>
      <c r="N610" s="12" t="s">
        <v>17</v>
      </c>
      <c r="O610" s="11"/>
      <c r="P610" s="13"/>
    </row>
    <row r="611" spans="1:16" ht="45" customHeight="1" x14ac:dyDescent="0.2">
      <c r="A611" s="12" t="e">
        <f>VLOOKUP(C611,'Stillingsbetegnelser RAR H'!$A$2:$D$30,4,FALSE)</f>
        <v>#N/A</v>
      </c>
      <c r="B611" s="14"/>
      <c r="C611" s="12"/>
      <c r="D611" s="14"/>
      <c r="E611" s="12"/>
      <c r="F611" s="12"/>
      <c r="G611" s="12"/>
      <c r="H611" s="12"/>
      <c r="I611" s="12"/>
      <c r="J611" s="12"/>
      <c r="K611" s="12"/>
      <c r="L611" s="12"/>
      <c r="M611" s="12"/>
      <c r="N611" s="12" t="s">
        <v>17</v>
      </c>
      <c r="O611" s="11"/>
      <c r="P611" s="13"/>
    </row>
    <row r="612" spans="1:16" ht="45" customHeight="1" x14ac:dyDescent="0.2">
      <c r="A612" s="12" t="e">
        <f>VLOOKUP(C612,'Stillingsbetegnelser RAR H'!$A$2:$D$30,4,FALSE)</f>
        <v>#N/A</v>
      </c>
      <c r="B612" s="14"/>
      <c r="C612" s="12"/>
      <c r="D612" s="14"/>
      <c r="E612" s="12"/>
      <c r="F612" s="12"/>
      <c r="G612" s="12"/>
      <c r="H612" s="12"/>
      <c r="I612" s="12"/>
      <c r="J612" s="12"/>
      <c r="K612" s="12"/>
      <c r="L612" s="12"/>
      <c r="M612" s="12"/>
      <c r="N612" s="12" t="s">
        <v>17</v>
      </c>
      <c r="O612" s="11"/>
      <c r="P612" s="13"/>
    </row>
    <row r="613" spans="1:16" ht="45" customHeight="1" x14ac:dyDescent="0.2">
      <c r="A613" s="12" t="e">
        <f>VLOOKUP(C613,'Stillingsbetegnelser RAR H'!$A$2:$D$30,4,FALSE)</f>
        <v>#N/A</v>
      </c>
      <c r="B613" s="14"/>
      <c r="C613" s="12"/>
      <c r="D613" s="14"/>
      <c r="E613" s="12"/>
      <c r="F613" s="12"/>
      <c r="G613" s="12"/>
      <c r="H613" s="12"/>
      <c r="I613" s="12"/>
      <c r="J613" s="12"/>
      <c r="K613" s="12"/>
      <c r="L613" s="12"/>
      <c r="M613" s="12"/>
      <c r="N613" s="12" t="s">
        <v>17</v>
      </c>
      <c r="O613" s="11"/>
      <c r="P613" s="13"/>
    </row>
    <row r="614" spans="1:16" ht="45" customHeight="1" x14ac:dyDescent="0.2">
      <c r="A614" s="12" t="e">
        <f>VLOOKUP(C614,'Stillingsbetegnelser RAR H'!$A$2:$D$30,4,FALSE)</f>
        <v>#N/A</v>
      </c>
      <c r="B614" s="14"/>
      <c r="C614" s="12"/>
      <c r="D614" s="14"/>
      <c r="E614" s="12"/>
      <c r="F614" s="12"/>
      <c r="G614" s="12"/>
      <c r="H614" s="12"/>
      <c r="I614" s="12"/>
      <c r="J614" s="12"/>
      <c r="K614" s="12"/>
      <c r="L614" s="12"/>
      <c r="M614" s="12"/>
      <c r="N614" s="12" t="s">
        <v>17</v>
      </c>
      <c r="O614" s="11"/>
      <c r="P614" s="13"/>
    </row>
    <row r="615" spans="1:16" ht="45" customHeight="1" x14ac:dyDescent="0.2">
      <c r="A615" s="12" t="e">
        <f>VLOOKUP(C615,'Stillingsbetegnelser RAR H'!$A$2:$D$30,4,FALSE)</f>
        <v>#N/A</v>
      </c>
      <c r="B615" s="14"/>
      <c r="C615" s="12"/>
      <c r="D615" s="14"/>
      <c r="E615" s="12"/>
      <c r="F615" s="12"/>
      <c r="G615" s="12"/>
      <c r="H615" s="12"/>
      <c r="I615" s="12"/>
      <c r="J615" s="12"/>
      <c r="K615" s="12"/>
      <c r="L615" s="12"/>
      <c r="M615" s="12"/>
      <c r="N615" s="12" t="s">
        <v>17</v>
      </c>
      <c r="O615" s="11"/>
      <c r="P615" s="13"/>
    </row>
    <row r="616" spans="1:16" ht="45" customHeight="1" x14ac:dyDescent="0.2">
      <c r="A616" s="12" t="e">
        <f>VLOOKUP(C616,'Stillingsbetegnelser RAR H'!$A$2:$D$30,4,FALSE)</f>
        <v>#N/A</v>
      </c>
      <c r="B616" s="14"/>
      <c r="C616" s="12"/>
      <c r="D616" s="14"/>
      <c r="E616" s="12"/>
      <c r="F616" s="12"/>
      <c r="G616" s="12"/>
      <c r="H616" s="12"/>
      <c r="I616" s="12"/>
      <c r="J616" s="12"/>
      <c r="K616" s="12"/>
      <c r="L616" s="12"/>
      <c r="M616" s="12"/>
      <c r="N616" s="12" t="s">
        <v>17</v>
      </c>
      <c r="O616" s="11"/>
      <c r="P616" s="13"/>
    </row>
    <row r="617" spans="1:16" ht="45" customHeight="1" x14ac:dyDescent="0.2">
      <c r="A617" s="12" t="e">
        <f>VLOOKUP(C617,'Stillingsbetegnelser RAR H'!$A$2:$D$30,4,FALSE)</f>
        <v>#N/A</v>
      </c>
      <c r="B617" s="14"/>
      <c r="C617" s="12"/>
      <c r="D617" s="14"/>
      <c r="E617" s="12"/>
      <c r="F617" s="12"/>
      <c r="G617" s="12"/>
      <c r="H617" s="12"/>
      <c r="I617" s="12"/>
      <c r="J617" s="12"/>
      <c r="K617" s="12"/>
      <c r="L617" s="12"/>
      <c r="M617" s="12"/>
      <c r="N617" s="12" t="s">
        <v>17</v>
      </c>
      <c r="O617" s="11"/>
      <c r="P617" s="13"/>
    </row>
    <row r="618" spans="1:16" ht="45" customHeight="1" x14ac:dyDescent="0.2">
      <c r="A618" s="12" t="e">
        <f>VLOOKUP(C618,'Stillingsbetegnelser RAR H'!$A$2:$D$30,4,FALSE)</f>
        <v>#N/A</v>
      </c>
      <c r="B618" s="14"/>
      <c r="C618" s="12"/>
      <c r="D618" s="14"/>
      <c r="E618" s="12"/>
      <c r="F618" s="12"/>
      <c r="G618" s="12"/>
      <c r="H618" s="12"/>
      <c r="I618" s="12"/>
      <c r="J618" s="12"/>
      <c r="K618" s="12"/>
      <c r="L618" s="12"/>
      <c r="M618" s="12"/>
      <c r="N618" s="12" t="s">
        <v>17</v>
      </c>
      <c r="O618" s="11"/>
      <c r="P618" s="13"/>
    </row>
    <row r="619" spans="1:16" ht="45" customHeight="1" x14ac:dyDescent="0.2">
      <c r="A619" s="12" t="e">
        <f>VLOOKUP(C619,'Stillingsbetegnelser RAR H'!$A$2:$D$30,4,FALSE)</f>
        <v>#N/A</v>
      </c>
      <c r="B619" s="14"/>
      <c r="C619" s="12"/>
      <c r="D619" s="14"/>
      <c r="E619" s="12"/>
      <c r="F619" s="12"/>
      <c r="G619" s="12"/>
      <c r="H619" s="12"/>
      <c r="I619" s="12"/>
      <c r="J619" s="12"/>
      <c r="K619" s="12"/>
      <c r="L619" s="12"/>
      <c r="M619" s="12"/>
      <c r="N619" s="12" t="s">
        <v>17</v>
      </c>
      <c r="O619" s="11"/>
      <c r="P619" s="13"/>
    </row>
    <row r="620" spans="1:16" ht="45" customHeight="1" x14ac:dyDescent="0.2">
      <c r="A620" s="12" t="e">
        <f>VLOOKUP(C620,'Stillingsbetegnelser RAR H'!$A$2:$D$30,4,FALSE)</f>
        <v>#N/A</v>
      </c>
      <c r="B620" s="14"/>
      <c r="C620" s="12"/>
      <c r="D620" s="14"/>
      <c r="E620" s="12"/>
      <c r="F620" s="12"/>
      <c r="G620" s="12"/>
      <c r="H620" s="12"/>
      <c r="I620" s="12"/>
      <c r="J620" s="12"/>
      <c r="K620" s="12"/>
      <c r="L620" s="12"/>
      <c r="M620" s="12"/>
      <c r="N620" s="12" t="s">
        <v>17</v>
      </c>
      <c r="O620" s="11"/>
      <c r="P620" s="13"/>
    </row>
    <row r="621" spans="1:16" ht="45" customHeight="1" x14ac:dyDescent="0.2">
      <c r="A621" s="12" t="e">
        <f>VLOOKUP(C621,'Stillingsbetegnelser RAR H'!$A$2:$D$30,4,FALSE)</f>
        <v>#N/A</v>
      </c>
      <c r="B621" s="14"/>
      <c r="C621" s="12"/>
      <c r="D621" s="14"/>
      <c r="E621" s="12"/>
      <c r="F621" s="12"/>
      <c r="G621" s="12"/>
      <c r="H621" s="12"/>
      <c r="I621" s="12"/>
      <c r="J621" s="12"/>
      <c r="K621" s="12"/>
      <c r="L621" s="12"/>
      <c r="M621" s="12"/>
      <c r="N621" s="12" t="s">
        <v>17</v>
      </c>
      <c r="O621" s="11"/>
      <c r="P621" s="13"/>
    </row>
    <row r="622" spans="1:16" ht="45" customHeight="1" x14ac:dyDescent="0.2">
      <c r="A622" s="12" t="e">
        <f>VLOOKUP(C622,'Stillingsbetegnelser RAR H'!$A$2:$D$30,4,FALSE)</f>
        <v>#N/A</v>
      </c>
      <c r="B622" s="14"/>
      <c r="C622" s="12"/>
      <c r="D622" s="14"/>
      <c r="E622" s="12"/>
      <c r="F622" s="12"/>
      <c r="G622" s="12"/>
      <c r="H622" s="12"/>
      <c r="I622" s="12"/>
      <c r="J622" s="12"/>
      <c r="K622" s="12"/>
      <c r="L622" s="12"/>
      <c r="M622" s="12"/>
      <c r="N622" s="12" t="s">
        <v>17</v>
      </c>
      <c r="O622" s="11"/>
      <c r="P622" s="13"/>
    </row>
    <row r="623" spans="1:16" ht="45" customHeight="1" x14ac:dyDescent="0.2">
      <c r="A623" s="12" t="e">
        <f>VLOOKUP(C623,'Stillingsbetegnelser RAR H'!$A$2:$D$30,4,FALSE)</f>
        <v>#N/A</v>
      </c>
      <c r="B623" s="14"/>
      <c r="C623" s="12"/>
      <c r="D623" s="14"/>
      <c r="E623" s="12"/>
      <c r="F623" s="12"/>
      <c r="G623" s="12"/>
      <c r="H623" s="12"/>
      <c r="I623" s="12"/>
      <c r="J623" s="12"/>
      <c r="K623" s="12"/>
      <c r="L623" s="12"/>
      <c r="M623" s="12"/>
      <c r="N623" s="12" t="s">
        <v>17</v>
      </c>
      <c r="O623" s="11"/>
      <c r="P623" s="13"/>
    </row>
    <row r="624" spans="1:16" ht="45" customHeight="1" x14ac:dyDescent="0.2">
      <c r="A624" s="12" t="e">
        <f>VLOOKUP(C624,'Stillingsbetegnelser RAR H'!$A$2:$D$30,4,FALSE)</f>
        <v>#N/A</v>
      </c>
      <c r="B624" s="14"/>
      <c r="C624" s="12"/>
      <c r="D624" s="14"/>
      <c r="E624" s="12"/>
      <c r="F624" s="12"/>
      <c r="G624" s="12"/>
      <c r="H624" s="12"/>
      <c r="I624" s="12"/>
      <c r="J624" s="12"/>
      <c r="K624" s="12"/>
      <c r="L624" s="12"/>
      <c r="M624" s="12"/>
      <c r="N624" s="12" t="s">
        <v>17</v>
      </c>
      <c r="O624" s="11"/>
      <c r="P624" s="13"/>
    </row>
    <row r="625" spans="1:16" ht="45" customHeight="1" x14ac:dyDescent="0.2">
      <c r="A625" s="12" t="e">
        <f>VLOOKUP(C625,'Stillingsbetegnelser RAR H'!$A$2:$D$30,4,FALSE)</f>
        <v>#N/A</v>
      </c>
      <c r="B625" s="14"/>
      <c r="C625" s="12"/>
      <c r="D625" s="14"/>
      <c r="E625" s="12"/>
      <c r="F625" s="12"/>
      <c r="G625" s="12"/>
      <c r="H625" s="12"/>
      <c r="I625" s="12"/>
      <c r="J625" s="12"/>
      <c r="K625" s="12"/>
      <c r="L625" s="12"/>
      <c r="M625" s="12"/>
      <c r="N625" s="12" t="s">
        <v>17</v>
      </c>
      <c r="O625" s="11"/>
      <c r="P625" s="13"/>
    </row>
    <row r="626" spans="1:16" ht="45" customHeight="1" x14ac:dyDescent="0.2">
      <c r="A626" s="12" t="e">
        <f>VLOOKUP(C626,'Stillingsbetegnelser RAR H'!$A$2:$D$30,4,FALSE)</f>
        <v>#N/A</v>
      </c>
      <c r="B626" s="14"/>
      <c r="C626" s="12"/>
      <c r="D626" s="14"/>
      <c r="E626" s="12"/>
      <c r="F626" s="12"/>
      <c r="G626" s="12"/>
      <c r="H626" s="12"/>
      <c r="I626" s="12"/>
      <c r="J626" s="12"/>
      <c r="K626" s="12"/>
      <c r="L626" s="12"/>
      <c r="M626" s="12"/>
      <c r="N626" s="12" t="s">
        <v>17</v>
      </c>
      <c r="O626" s="11"/>
      <c r="P626" s="13"/>
    </row>
    <row r="627" spans="1:16" ht="45" customHeight="1" x14ac:dyDescent="0.2">
      <c r="A627" s="12" t="e">
        <f>VLOOKUP(C627,'Stillingsbetegnelser RAR H'!$A$2:$D$30,4,FALSE)</f>
        <v>#N/A</v>
      </c>
      <c r="B627" s="14"/>
      <c r="C627" s="12"/>
      <c r="D627" s="14"/>
      <c r="E627" s="12"/>
      <c r="F627" s="12"/>
      <c r="G627" s="12"/>
      <c r="H627" s="12"/>
      <c r="I627" s="12"/>
      <c r="J627" s="12"/>
      <c r="K627" s="12"/>
      <c r="L627" s="12"/>
      <c r="M627" s="12"/>
      <c r="N627" s="12" t="s">
        <v>17</v>
      </c>
      <c r="O627" s="11"/>
      <c r="P627" s="13"/>
    </row>
    <row r="628" spans="1:16" ht="45" customHeight="1" x14ac:dyDescent="0.2">
      <c r="A628" s="12" t="e">
        <f>VLOOKUP(C628,'Stillingsbetegnelser RAR H'!$A$2:$D$30,4,FALSE)</f>
        <v>#N/A</v>
      </c>
      <c r="B628" s="14"/>
      <c r="C628" s="12"/>
      <c r="D628" s="14"/>
      <c r="E628" s="12"/>
      <c r="F628" s="12"/>
      <c r="G628" s="12"/>
      <c r="H628" s="12"/>
      <c r="I628" s="12"/>
      <c r="J628" s="12"/>
      <c r="K628" s="12"/>
      <c r="L628" s="12"/>
      <c r="M628" s="12"/>
      <c r="N628" s="12" t="s">
        <v>17</v>
      </c>
      <c r="O628" s="11"/>
      <c r="P628" s="13"/>
    </row>
    <row r="629" spans="1:16" ht="45" customHeight="1" x14ac:dyDescent="0.2">
      <c r="A629" s="12" t="e">
        <f>VLOOKUP(C629,'Stillingsbetegnelser RAR H'!$A$2:$D$30,4,FALSE)</f>
        <v>#N/A</v>
      </c>
      <c r="B629" s="14"/>
      <c r="C629" s="12"/>
      <c r="D629" s="14"/>
      <c r="E629" s="12"/>
      <c r="F629" s="12"/>
      <c r="G629" s="12"/>
      <c r="H629" s="12"/>
      <c r="I629" s="12"/>
      <c r="J629" s="12"/>
      <c r="K629" s="12"/>
      <c r="L629" s="12"/>
      <c r="M629" s="12"/>
      <c r="N629" s="12" t="s">
        <v>17</v>
      </c>
      <c r="O629" s="11"/>
      <c r="P629" s="13"/>
    </row>
    <row r="630" spans="1:16" ht="45" customHeight="1" x14ac:dyDescent="0.2">
      <c r="A630" s="12" t="e">
        <f>VLOOKUP(C630,'Stillingsbetegnelser RAR H'!$A$2:$D$30,4,FALSE)</f>
        <v>#N/A</v>
      </c>
      <c r="B630" s="14"/>
      <c r="C630" s="12"/>
      <c r="D630" s="14"/>
      <c r="E630" s="12"/>
      <c r="F630" s="12"/>
      <c r="G630" s="12"/>
      <c r="H630" s="12"/>
      <c r="I630" s="12"/>
      <c r="J630" s="12"/>
      <c r="K630" s="12"/>
      <c r="L630" s="12"/>
      <c r="M630" s="12"/>
      <c r="N630" s="12" t="s">
        <v>17</v>
      </c>
      <c r="O630" s="11"/>
      <c r="P630" s="13"/>
    </row>
    <row r="631" spans="1:16" ht="45" customHeight="1" x14ac:dyDescent="0.2">
      <c r="A631" s="12" t="e">
        <f>VLOOKUP(C631,'Stillingsbetegnelser RAR H'!$A$2:$D$30,4,FALSE)</f>
        <v>#N/A</v>
      </c>
      <c r="B631" s="14"/>
      <c r="C631" s="12"/>
      <c r="D631" s="14"/>
      <c r="E631" s="12"/>
      <c r="F631" s="12"/>
      <c r="G631" s="12"/>
      <c r="H631" s="12"/>
      <c r="I631" s="12"/>
      <c r="J631" s="12"/>
      <c r="K631" s="12"/>
      <c r="L631" s="12"/>
      <c r="M631" s="12"/>
      <c r="N631" s="12" t="s">
        <v>17</v>
      </c>
      <c r="O631" s="11"/>
      <c r="P631" s="13"/>
    </row>
    <row r="632" spans="1:16" ht="45" customHeight="1" x14ac:dyDescent="0.2">
      <c r="A632" s="12" t="e">
        <f>VLOOKUP(C632,'Stillingsbetegnelser RAR H'!$A$2:$D$30,4,FALSE)</f>
        <v>#N/A</v>
      </c>
      <c r="B632" s="14"/>
      <c r="C632" s="12"/>
      <c r="D632" s="14"/>
      <c r="E632" s="12"/>
      <c r="F632" s="12"/>
      <c r="G632" s="12"/>
      <c r="H632" s="12"/>
      <c r="I632" s="12"/>
      <c r="J632" s="12"/>
      <c r="K632" s="12"/>
      <c r="L632" s="12"/>
      <c r="M632" s="12"/>
      <c r="N632" s="12" t="s">
        <v>17</v>
      </c>
      <c r="O632" s="11"/>
      <c r="P632" s="13"/>
    </row>
    <row r="633" spans="1:16" ht="45" customHeight="1" x14ac:dyDescent="0.2">
      <c r="A633" s="12" t="e">
        <f>VLOOKUP(C633,'Stillingsbetegnelser RAR H'!$A$2:$D$30,4,FALSE)</f>
        <v>#N/A</v>
      </c>
      <c r="B633" s="14"/>
      <c r="C633" s="12"/>
      <c r="D633" s="14"/>
      <c r="E633" s="12"/>
      <c r="F633" s="12"/>
      <c r="G633" s="12"/>
      <c r="H633" s="12"/>
      <c r="I633" s="12"/>
      <c r="J633" s="12"/>
      <c r="K633" s="12"/>
      <c r="L633" s="12"/>
      <c r="M633" s="12"/>
      <c r="N633" s="12" t="s">
        <v>17</v>
      </c>
      <c r="O633" s="11"/>
      <c r="P633" s="13"/>
    </row>
    <row r="634" spans="1:16" ht="45" customHeight="1" x14ac:dyDescent="0.2">
      <c r="A634" s="12" t="e">
        <f>VLOOKUP(C634,'Stillingsbetegnelser RAR H'!$A$2:$D$30,4,FALSE)</f>
        <v>#N/A</v>
      </c>
      <c r="B634" s="14"/>
      <c r="C634" s="12"/>
      <c r="D634" s="14"/>
      <c r="E634" s="12"/>
      <c r="F634" s="12"/>
      <c r="G634" s="12"/>
      <c r="H634" s="12"/>
      <c r="I634" s="12"/>
      <c r="J634" s="12"/>
      <c r="K634" s="12"/>
      <c r="L634" s="12"/>
      <c r="M634" s="12"/>
      <c r="N634" s="12" t="s">
        <v>17</v>
      </c>
      <c r="O634" s="11"/>
      <c r="P634" s="13"/>
    </row>
    <row r="635" spans="1:16" ht="45" customHeight="1" x14ac:dyDescent="0.2">
      <c r="A635" s="12" t="e">
        <f>VLOOKUP(C635,'Stillingsbetegnelser RAR H'!$A$2:$D$30,4,FALSE)</f>
        <v>#N/A</v>
      </c>
      <c r="B635" s="14"/>
      <c r="C635" s="12"/>
      <c r="D635" s="14"/>
      <c r="E635" s="12"/>
      <c r="F635" s="12"/>
      <c r="G635" s="12"/>
      <c r="H635" s="12"/>
      <c r="I635" s="12"/>
      <c r="J635" s="12"/>
      <c r="K635" s="12"/>
      <c r="L635" s="12"/>
      <c r="M635" s="12"/>
      <c r="N635" s="12" t="s">
        <v>17</v>
      </c>
      <c r="O635" s="11"/>
      <c r="P635" s="13"/>
    </row>
    <row r="636" spans="1:16" ht="45" customHeight="1" x14ac:dyDescent="0.2">
      <c r="A636" s="12" t="e">
        <f>VLOOKUP(C636,'Stillingsbetegnelser RAR H'!$A$2:$D$30,4,FALSE)</f>
        <v>#N/A</v>
      </c>
      <c r="B636" s="14"/>
      <c r="C636" s="12"/>
      <c r="D636" s="14"/>
      <c r="E636" s="12"/>
      <c r="F636" s="12"/>
      <c r="G636" s="12"/>
      <c r="H636" s="12"/>
      <c r="I636" s="12"/>
      <c r="J636" s="12"/>
      <c r="K636" s="12"/>
      <c r="L636" s="12"/>
      <c r="M636" s="12"/>
      <c r="N636" s="12" t="s">
        <v>17</v>
      </c>
      <c r="O636" s="11"/>
      <c r="P636" s="13"/>
    </row>
    <row r="637" spans="1:16" ht="45" customHeight="1" x14ac:dyDescent="0.2">
      <c r="A637" s="12" t="e">
        <f>VLOOKUP(C637,'Stillingsbetegnelser RAR H'!$A$2:$D$30,4,FALSE)</f>
        <v>#N/A</v>
      </c>
      <c r="B637" s="14"/>
      <c r="C637" s="12"/>
      <c r="D637" s="14"/>
      <c r="E637" s="12"/>
      <c r="F637" s="12"/>
      <c r="G637" s="12"/>
      <c r="H637" s="12"/>
      <c r="I637" s="12"/>
      <c r="J637" s="12"/>
      <c r="K637" s="12"/>
      <c r="L637" s="12"/>
      <c r="M637" s="12"/>
      <c r="N637" s="12" t="s">
        <v>17</v>
      </c>
      <c r="O637" s="11"/>
      <c r="P637" s="13"/>
    </row>
    <row r="638" spans="1:16" ht="45" customHeight="1" x14ac:dyDescent="0.2">
      <c r="A638" s="12" t="e">
        <f>VLOOKUP(C638,'Stillingsbetegnelser RAR H'!$A$2:$D$30,4,FALSE)</f>
        <v>#N/A</v>
      </c>
      <c r="B638" s="14"/>
      <c r="C638" s="12"/>
      <c r="D638" s="14"/>
      <c r="E638" s="12"/>
      <c r="F638" s="12"/>
      <c r="G638" s="12"/>
      <c r="H638" s="12"/>
      <c r="I638" s="12"/>
      <c r="J638" s="12"/>
      <c r="K638" s="12"/>
      <c r="L638" s="12"/>
      <c r="M638" s="12"/>
      <c r="N638" s="12" t="s">
        <v>17</v>
      </c>
      <c r="O638" s="11"/>
      <c r="P638" s="13"/>
    </row>
    <row r="639" spans="1:16" ht="45" customHeight="1" x14ac:dyDescent="0.2">
      <c r="A639" s="12" t="e">
        <f>VLOOKUP(C639,'Stillingsbetegnelser RAR H'!$A$2:$D$30,4,FALSE)</f>
        <v>#N/A</v>
      </c>
      <c r="B639" s="14"/>
      <c r="C639" s="12"/>
      <c r="D639" s="14"/>
      <c r="E639" s="12"/>
      <c r="F639" s="12"/>
      <c r="G639" s="12"/>
      <c r="H639" s="12"/>
      <c r="I639" s="12"/>
      <c r="J639" s="12"/>
      <c r="K639" s="12"/>
      <c r="L639" s="12"/>
      <c r="M639" s="12"/>
      <c r="N639" s="12" t="s">
        <v>17</v>
      </c>
      <c r="O639" s="11"/>
      <c r="P639" s="13"/>
    </row>
    <row r="640" spans="1:16" ht="45" customHeight="1" x14ac:dyDescent="0.2">
      <c r="A640" s="12" t="e">
        <f>VLOOKUP(C640,'Stillingsbetegnelser RAR H'!$A$2:$D$30,4,FALSE)</f>
        <v>#N/A</v>
      </c>
      <c r="B640" s="14"/>
      <c r="C640" s="12"/>
      <c r="D640" s="14"/>
      <c r="E640" s="12"/>
      <c r="F640" s="12"/>
      <c r="G640" s="12"/>
      <c r="H640" s="12"/>
      <c r="I640" s="12"/>
      <c r="J640" s="12"/>
      <c r="K640" s="12"/>
      <c r="L640" s="12"/>
      <c r="M640" s="12"/>
      <c r="N640" s="12" t="s">
        <v>17</v>
      </c>
      <c r="O640" s="11"/>
      <c r="P640" s="13"/>
    </row>
    <row r="641" spans="1:16" ht="45" customHeight="1" x14ac:dyDescent="0.2">
      <c r="A641" s="12" t="e">
        <f>VLOOKUP(C641,'Stillingsbetegnelser RAR H'!$A$2:$D$30,4,FALSE)</f>
        <v>#N/A</v>
      </c>
      <c r="B641" s="14"/>
      <c r="C641" s="12"/>
      <c r="D641" s="14"/>
      <c r="E641" s="12"/>
      <c r="F641" s="12"/>
      <c r="G641" s="12"/>
      <c r="H641" s="12"/>
      <c r="I641" s="12"/>
      <c r="J641" s="12"/>
      <c r="K641" s="12"/>
      <c r="L641" s="12"/>
      <c r="M641" s="12"/>
      <c r="N641" s="12" t="s">
        <v>17</v>
      </c>
      <c r="O641" s="11"/>
      <c r="P641" s="13"/>
    </row>
    <row r="642" spans="1:16" ht="45" customHeight="1" x14ac:dyDescent="0.2">
      <c r="A642" s="12" t="e">
        <f>VLOOKUP(C642,'Stillingsbetegnelser RAR H'!$A$2:$D$30,4,FALSE)</f>
        <v>#N/A</v>
      </c>
      <c r="B642" s="14"/>
      <c r="C642" s="12"/>
      <c r="D642" s="14"/>
      <c r="E642" s="12"/>
      <c r="F642" s="12"/>
      <c r="G642" s="12"/>
      <c r="H642" s="12"/>
      <c r="I642" s="12"/>
      <c r="J642" s="12"/>
      <c r="K642" s="12"/>
      <c r="L642" s="12"/>
      <c r="M642" s="12"/>
      <c r="N642" s="12" t="s">
        <v>17</v>
      </c>
      <c r="O642" s="11"/>
      <c r="P642" s="13"/>
    </row>
    <row r="643" spans="1:16" ht="45" customHeight="1" x14ac:dyDescent="0.2">
      <c r="A643" s="12" t="e">
        <f>VLOOKUP(C643,'Stillingsbetegnelser RAR H'!$A$2:$D$30,4,FALSE)</f>
        <v>#N/A</v>
      </c>
      <c r="B643" s="14"/>
      <c r="C643" s="12"/>
      <c r="D643" s="14"/>
      <c r="E643" s="12"/>
      <c r="F643" s="12"/>
      <c r="G643" s="12"/>
      <c r="H643" s="12"/>
      <c r="I643" s="12"/>
      <c r="J643" s="12"/>
      <c r="K643" s="12"/>
      <c r="L643" s="12"/>
      <c r="M643" s="12"/>
      <c r="N643" s="12" t="s">
        <v>17</v>
      </c>
      <c r="O643" s="11"/>
      <c r="P643" s="13"/>
    </row>
    <row r="644" spans="1:16" ht="45" customHeight="1" x14ac:dyDescent="0.2">
      <c r="A644" s="12" t="e">
        <f>VLOOKUP(C644,'Stillingsbetegnelser RAR H'!$A$2:$D$30,4,FALSE)</f>
        <v>#N/A</v>
      </c>
      <c r="B644" s="14"/>
      <c r="C644" s="12"/>
      <c r="D644" s="14"/>
      <c r="E644" s="12"/>
      <c r="F644" s="12"/>
      <c r="G644" s="12"/>
      <c r="H644" s="12"/>
      <c r="I644" s="12"/>
      <c r="J644" s="12"/>
      <c r="K644" s="12"/>
      <c r="L644" s="12"/>
      <c r="M644" s="12"/>
      <c r="N644" s="12" t="s">
        <v>17</v>
      </c>
      <c r="O644" s="11"/>
      <c r="P644" s="13"/>
    </row>
    <row r="645" spans="1:16" ht="45" customHeight="1" x14ac:dyDescent="0.2">
      <c r="A645" s="12" t="e">
        <f>VLOOKUP(C645,'Stillingsbetegnelser RAR H'!$A$2:$D$30,4,FALSE)</f>
        <v>#N/A</v>
      </c>
      <c r="B645" s="14"/>
      <c r="C645" s="12"/>
      <c r="D645" s="14"/>
      <c r="E645" s="12"/>
      <c r="F645" s="12"/>
      <c r="G645" s="12"/>
      <c r="H645" s="12"/>
      <c r="I645" s="12"/>
      <c r="J645" s="12"/>
      <c r="K645" s="12"/>
      <c r="L645" s="12"/>
      <c r="M645" s="12"/>
      <c r="N645" s="12" t="s">
        <v>17</v>
      </c>
      <c r="O645" s="11"/>
      <c r="P645" s="13"/>
    </row>
    <row r="646" spans="1:16" ht="45" customHeight="1" x14ac:dyDescent="0.2">
      <c r="A646" s="12" t="e">
        <f>VLOOKUP(C646,'Stillingsbetegnelser RAR H'!$A$2:$D$30,4,FALSE)</f>
        <v>#N/A</v>
      </c>
      <c r="B646" s="14"/>
      <c r="C646" s="12"/>
      <c r="D646" s="14"/>
      <c r="E646" s="12"/>
      <c r="F646" s="12"/>
      <c r="G646" s="12"/>
      <c r="H646" s="12"/>
      <c r="I646" s="12"/>
      <c r="J646" s="12"/>
      <c r="K646" s="12"/>
      <c r="L646" s="12"/>
      <c r="M646" s="12"/>
      <c r="N646" s="12" t="s">
        <v>17</v>
      </c>
      <c r="O646" s="11"/>
      <c r="P646" s="13"/>
    </row>
    <row r="647" spans="1:16" ht="45" customHeight="1" x14ac:dyDescent="0.2">
      <c r="A647" s="12" t="e">
        <f>VLOOKUP(C647,'Stillingsbetegnelser RAR H'!$A$2:$D$30,4,FALSE)</f>
        <v>#N/A</v>
      </c>
      <c r="B647" s="14"/>
      <c r="C647" s="12"/>
      <c r="D647" s="14"/>
      <c r="E647" s="12"/>
      <c r="F647" s="12"/>
      <c r="G647" s="12"/>
      <c r="H647" s="12"/>
      <c r="I647" s="12"/>
      <c r="J647" s="12"/>
      <c r="K647" s="12"/>
      <c r="L647" s="12"/>
      <c r="M647" s="12"/>
      <c r="N647" s="12" t="s">
        <v>17</v>
      </c>
      <c r="O647" s="11"/>
      <c r="P647" s="13"/>
    </row>
    <row r="648" spans="1:16" ht="45" customHeight="1" x14ac:dyDescent="0.2">
      <c r="A648" s="12" t="e">
        <f>VLOOKUP(C648,'Stillingsbetegnelser RAR H'!$A$2:$D$30,4,FALSE)</f>
        <v>#N/A</v>
      </c>
      <c r="B648" s="14"/>
      <c r="C648" s="12"/>
      <c r="D648" s="14"/>
      <c r="E648" s="12"/>
      <c r="F648" s="12"/>
      <c r="G648" s="12"/>
      <c r="H648" s="12"/>
      <c r="I648" s="12"/>
      <c r="J648" s="12"/>
      <c r="K648" s="12"/>
      <c r="L648" s="12"/>
      <c r="M648" s="12"/>
      <c r="N648" s="12" t="s">
        <v>17</v>
      </c>
      <c r="O648" s="11"/>
      <c r="P648" s="13"/>
    </row>
    <row r="649" spans="1:16" ht="45" customHeight="1" x14ac:dyDescent="0.2">
      <c r="A649" s="12" t="e">
        <f>VLOOKUP(C649,'Stillingsbetegnelser RAR H'!$A$2:$D$30,4,FALSE)</f>
        <v>#N/A</v>
      </c>
      <c r="B649" s="14"/>
      <c r="C649" s="12"/>
      <c r="D649" s="14"/>
      <c r="E649" s="12"/>
      <c r="F649" s="12"/>
      <c r="G649" s="12"/>
      <c r="H649" s="12"/>
      <c r="I649" s="12"/>
      <c r="J649" s="12"/>
      <c r="K649" s="12"/>
      <c r="L649" s="12"/>
      <c r="M649" s="12"/>
      <c r="N649" s="12" t="s">
        <v>17</v>
      </c>
      <c r="O649" s="11"/>
      <c r="P649" s="13"/>
    </row>
    <row r="650" spans="1:16" ht="45" customHeight="1" x14ac:dyDescent="0.2">
      <c r="A650" s="12" t="e">
        <f>VLOOKUP(C650,'Stillingsbetegnelser RAR H'!$A$2:$D$30,4,FALSE)</f>
        <v>#N/A</v>
      </c>
      <c r="B650" s="14"/>
      <c r="C650" s="12"/>
      <c r="D650" s="14"/>
      <c r="E650" s="12"/>
      <c r="F650" s="12"/>
      <c r="G650" s="12"/>
      <c r="H650" s="12"/>
      <c r="I650" s="12"/>
      <c r="J650" s="12"/>
      <c r="K650" s="12"/>
      <c r="L650" s="12"/>
      <c r="M650" s="12"/>
      <c r="N650" s="12" t="s">
        <v>17</v>
      </c>
      <c r="O650" s="11"/>
      <c r="P650" s="13"/>
    </row>
    <row r="651" spans="1:16" ht="45" customHeight="1" x14ac:dyDescent="0.2">
      <c r="A651" s="12" t="e">
        <f>VLOOKUP(C651,'Stillingsbetegnelser RAR H'!$A$2:$D$30,4,FALSE)</f>
        <v>#N/A</v>
      </c>
      <c r="B651" s="14"/>
      <c r="C651" s="12"/>
      <c r="D651" s="14"/>
      <c r="E651" s="12"/>
      <c r="F651" s="12"/>
      <c r="G651" s="12"/>
      <c r="H651" s="12"/>
      <c r="I651" s="12"/>
      <c r="J651" s="12"/>
      <c r="K651" s="12"/>
      <c r="L651" s="12"/>
      <c r="M651" s="12"/>
      <c r="N651" s="12" t="s">
        <v>17</v>
      </c>
      <c r="O651" s="11"/>
      <c r="P651" s="13"/>
    </row>
    <row r="652" spans="1:16" ht="45" customHeight="1" x14ac:dyDescent="0.2">
      <c r="A652" s="12" t="e">
        <f>VLOOKUP(C652,'Stillingsbetegnelser RAR H'!$A$2:$D$30,4,FALSE)</f>
        <v>#N/A</v>
      </c>
      <c r="B652" s="14"/>
      <c r="C652" s="12"/>
      <c r="D652" s="14"/>
      <c r="E652" s="12"/>
      <c r="F652" s="12"/>
      <c r="G652" s="12"/>
      <c r="H652" s="12"/>
      <c r="I652" s="12"/>
      <c r="J652" s="12"/>
      <c r="K652" s="12"/>
      <c r="L652" s="12"/>
      <c r="M652" s="12"/>
      <c r="N652" s="12" t="s">
        <v>17</v>
      </c>
      <c r="O652" s="11"/>
      <c r="P652" s="13"/>
    </row>
    <row r="653" spans="1:16" ht="45" customHeight="1" x14ac:dyDescent="0.2">
      <c r="A653" s="12" t="e">
        <f>VLOOKUP(C653,'Stillingsbetegnelser RAR H'!$A$2:$D$30,4,FALSE)</f>
        <v>#N/A</v>
      </c>
      <c r="B653" s="14"/>
      <c r="C653" s="12"/>
      <c r="D653" s="14"/>
      <c r="E653" s="12"/>
      <c r="F653" s="12"/>
      <c r="G653" s="12"/>
      <c r="H653" s="12"/>
      <c r="I653" s="12"/>
      <c r="J653" s="12"/>
      <c r="K653" s="12"/>
      <c r="L653" s="12"/>
      <c r="M653" s="12"/>
      <c r="N653" s="12" t="s">
        <v>17</v>
      </c>
      <c r="O653" s="11"/>
      <c r="P653" s="13"/>
    </row>
    <row r="654" spans="1:16" ht="45" customHeight="1" x14ac:dyDescent="0.2">
      <c r="A654" s="12" t="e">
        <f>VLOOKUP(C654,'Stillingsbetegnelser RAR H'!$A$2:$D$30,4,FALSE)</f>
        <v>#N/A</v>
      </c>
      <c r="B654" s="14"/>
      <c r="C654" s="12"/>
      <c r="D654" s="14"/>
      <c r="E654" s="12"/>
      <c r="F654" s="12"/>
      <c r="G654" s="12"/>
      <c r="H654" s="12"/>
      <c r="I654" s="12"/>
      <c r="J654" s="12"/>
      <c r="K654" s="12"/>
      <c r="L654" s="12"/>
      <c r="M654" s="12"/>
      <c r="N654" s="12" t="s">
        <v>17</v>
      </c>
      <c r="O654" s="11"/>
      <c r="P654" s="13"/>
    </row>
    <row r="655" spans="1:16" ht="45" customHeight="1" x14ac:dyDescent="0.2">
      <c r="A655" s="12" t="e">
        <f>VLOOKUP(C655,'Stillingsbetegnelser RAR H'!$A$2:$D$30,4,FALSE)</f>
        <v>#N/A</v>
      </c>
      <c r="B655" s="14"/>
      <c r="C655" s="12"/>
      <c r="D655" s="14"/>
      <c r="E655" s="12"/>
      <c r="F655" s="12"/>
      <c r="G655" s="12"/>
      <c r="H655" s="12"/>
      <c r="I655" s="12"/>
      <c r="J655" s="12"/>
      <c r="K655" s="12"/>
      <c r="L655" s="12"/>
      <c r="M655" s="12"/>
      <c r="N655" s="12" t="s">
        <v>17</v>
      </c>
      <c r="O655" s="11"/>
      <c r="P655" s="13"/>
    </row>
    <row r="656" spans="1:16" ht="45" customHeight="1" x14ac:dyDescent="0.2">
      <c r="A656" s="12" t="e">
        <f>VLOOKUP(C656,'Stillingsbetegnelser RAR H'!$A$2:$D$30,4,FALSE)</f>
        <v>#N/A</v>
      </c>
      <c r="B656" s="14"/>
      <c r="C656" s="12"/>
      <c r="D656" s="14"/>
      <c r="E656" s="12"/>
      <c r="F656" s="12"/>
      <c r="G656" s="12"/>
      <c r="H656" s="12"/>
      <c r="I656" s="12"/>
      <c r="J656" s="12"/>
      <c r="K656" s="12"/>
      <c r="L656" s="12"/>
      <c r="M656" s="12"/>
      <c r="N656" s="12" t="s">
        <v>17</v>
      </c>
      <c r="O656" s="11"/>
      <c r="P656" s="13"/>
    </row>
    <row r="657" spans="1:16" ht="45" customHeight="1" x14ac:dyDescent="0.2">
      <c r="A657" s="12" t="e">
        <f>VLOOKUP(C657,'Stillingsbetegnelser RAR H'!$A$2:$D$30,4,FALSE)</f>
        <v>#N/A</v>
      </c>
      <c r="B657" s="14"/>
      <c r="C657" s="12"/>
      <c r="D657" s="14"/>
      <c r="E657" s="12"/>
      <c r="F657" s="12"/>
      <c r="G657" s="12"/>
      <c r="H657" s="12"/>
      <c r="I657" s="12"/>
      <c r="J657" s="12"/>
      <c r="K657" s="12"/>
      <c r="L657" s="12"/>
      <c r="M657" s="12"/>
      <c r="N657" s="12" t="s">
        <v>17</v>
      </c>
      <c r="O657" s="11"/>
      <c r="P657" s="13"/>
    </row>
    <row r="658" spans="1:16" ht="45" customHeight="1" x14ac:dyDescent="0.2">
      <c r="A658" s="12" t="e">
        <f>VLOOKUP(C658,'Stillingsbetegnelser RAR H'!$A$2:$D$30,4,FALSE)</f>
        <v>#N/A</v>
      </c>
      <c r="B658" s="14"/>
      <c r="C658" s="12"/>
      <c r="D658" s="14"/>
      <c r="E658" s="12"/>
      <c r="F658" s="12"/>
      <c r="G658" s="12"/>
      <c r="H658" s="12"/>
      <c r="I658" s="12"/>
      <c r="J658" s="12"/>
      <c r="K658" s="12"/>
      <c r="L658" s="12"/>
      <c r="M658" s="12"/>
      <c r="N658" s="12" t="s">
        <v>17</v>
      </c>
      <c r="O658" s="11"/>
      <c r="P658" s="13"/>
    </row>
    <row r="659" spans="1:16" ht="45" customHeight="1" x14ac:dyDescent="0.2">
      <c r="A659" s="12" t="e">
        <f>VLOOKUP(C659,'Stillingsbetegnelser RAR H'!$A$2:$D$30,4,FALSE)</f>
        <v>#N/A</v>
      </c>
      <c r="B659" s="14"/>
      <c r="C659" s="12"/>
      <c r="D659" s="14"/>
      <c r="E659" s="12"/>
      <c r="F659" s="12"/>
      <c r="G659" s="12"/>
      <c r="H659" s="12"/>
      <c r="I659" s="12"/>
      <c r="J659" s="12"/>
      <c r="K659" s="12"/>
      <c r="L659" s="12"/>
      <c r="M659" s="12"/>
      <c r="N659" s="12" t="s">
        <v>17</v>
      </c>
      <c r="O659" s="11"/>
      <c r="P659" s="13"/>
    </row>
    <row r="660" spans="1:16" ht="45" customHeight="1" x14ac:dyDescent="0.2">
      <c r="A660" s="12" t="e">
        <f>VLOOKUP(C660,'Stillingsbetegnelser RAR H'!$A$2:$D$30,4,FALSE)</f>
        <v>#N/A</v>
      </c>
      <c r="B660" s="14"/>
      <c r="C660" s="12"/>
      <c r="D660" s="14"/>
      <c r="E660" s="12"/>
      <c r="F660" s="12"/>
      <c r="G660" s="12"/>
      <c r="H660" s="12"/>
      <c r="I660" s="12"/>
      <c r="J660" s="12"/>
      <c r="K660" s="12"/>
      <c r="L660" s="12"/>
      <c r="M660" s="12"/>
      <c r="N660" s="12" t="s">
        <v>17</v>
      </c>
      <c r="O660" s="11"/>
      <c r="P660" s="13"/>
    </row>
    <row r="661" spans="1:16" ht="45" customHeight="1" x14ac:dyDescent="0.2">
      <c r="A661" s="12" t="e">
        <f>VLOOKUP(C661,'Stillingsbetegnelser RAR H'!$A$2:$D$30,4,FALSE)</f>
        <v>#N/A</v>
      </c>
      <c r="B661" s="14"/>
      <c r="C661" s="12"/>
      <c r="D661" s="14"/>
      <c r="E661" s="12"/>
      <c r="F661" s="12"/>
      <c r="G661" s="12"/>
      <c r="H661" s="12"/>
      <c r="I661" s="12"/>
      <c r="J661" s="12"/>
      <c r="K661" s="12"/>
      <c r="L661" s="12"/>
      <c r="M661" s="12"/>
      <c r="N661" s="12" t="s">
        <v>17</v>
      </c>
      <c r="O661" s="11"/>
      <c r="P661" s="13"/>
    </row>
    <row r="662" spans="1:16" ht="45" customHeight="1" x14ac:dyDescent="0.2">
      <c r="A662" s="12" t="e">
        <f>VLOOKUP(C662,'Stillingsbetegnelser RAR H'!$A$2:$D$30,4,FALSE)</f>
        <v>#N/A</v>
      </c>
      <c r="B662" s="14"/>
      <c r="C662" s="12"/>
      <c r="D662" s="14"/>
      <c r="E662" s="12"/>
      <c r="F662" s="12"/>
      <c r="G662" s="12"/>
      <c r="H662" s="12"/>
      <c r="I662" s="12"/>
      <c r="J662" s="12"/>
      <c r="K662" s="12"/>
      <c r="L662" s="12"/>
      <c r="M662" s="12"/>
      <c r="N662" s="12" t="s">
        <v>17</v>
      </c>
      <c r="O662" s="11"/>
      <c r="P662" s="13"/>
    </row>
    <row r="663" spans="1:16" ht="45" customHeight="1" x14ac:dyDescent="0.2">
      <c r="A663" s="12" t="e">
        <f>VLOOKUP(C663,'Stillingsbetegnelser RAR H'!$A$2:$D$30,4,FALSE)</f>
        <v>#N/A</v>
      </c>
      <c r="B663" s="14"/>
      <c r="C663" s="12"/>
      <c r="D663" s="14"/>
      <c r="E663" s="12"/>
      <c r="F663" s="12"/>
      <c r="G663" s="12"/>
      <c r="H663" s="12"/>
      <c r="I663" s="12"/>
      <c r="J663" s="12"/>
      <c r="K663" s="12"/>
      <c r="L663" s="12"/>
      <c r="M663" s="12"/>
      <c r="N663" s="12" t="s">
        <v>17</v>
      </c>
      <c r="O663" s="11"/>
      <c r="P663" s="13"/>
    </row>
    <row r="664" spans="1:16" ht="45" customHeight="1" x14ac:dyDescent="0.2">
      <c r="A664" s="12" t="e">
        <f>VLOOKUP(C664,'Stillingsbetegnelser RAR H'!$A$2:$D$30,4,FALSE)</f>
        <v>#N/A</v>
      </c>
      <c r="B664" s="14"/>
      <c r="C664" s="12"/>
      <c r="D664" s="14"/>
      <c r="E664" s="12"/>
      <c r="F664" s="12"/>
      <c r="G664" s="12"/>
      <c r="H664" s="12"/>
      <c r="I664" s="12"/>
      <c r="J664" s="12"/>
      <c r="K664" s="12"/>
      <c r="L664" s="12"/>
      <c r="M664" s="12"/>
      <c r="N664" s="12" t="s">
        <v>17</v>
      </c>
      <c r="O664" s="11"/>
      <c r="P664" s="13"/>
    </row>
    <row r="665" spans="1:16" ht="45" customHeight="1" x14ac:dyDescent="0.2">
      <c r="A665" s="12" t="e">
        <f>VLOOKUP(C665,'Stillingsbetegnelser RAR H'!$A$2:$D$30,4,FALSE)</f>
        <v>#N/A</v>
      </c>
      <c r="B665" s="14"/>
      <c r="C665" s="12"/>
      <c r="D665" s="14"/>
      <c r="E665" s="12"/>
      <c r="F665" s="12"/>
      <c r="G665" s="12"/>
      <c r="H665" s="12"/>
      <c r="I665" s="12"/>
      <c r="J665" s="12"/>
      <c r="K665" s="12"/>
      <c r="L665" s="12"/>
      <c r="M665" s="12"/>
      <c r="N665" s="12" t="s">
        <v>17</v>
      </c>
      <c r="O665" s="11"/>
      <c r="P665" s="13"/>
    </row>
    <row r="666" spans="1:16" ht="45" customHeight="1" x14ac:dyDescent="0.2">
      <c r="A666" s="12" t="e">
        <f>VLOOKUP(C666,'Stillingsbetegnelser RAR H'!$A$2:$D$30,4,FALSE)</f>
        <v>#N/A</v>
      </c>
      <c r="B666" s="14"/>
      <c r="C666" s="12"/>
      <c r="D666" s="14"/>
      <c r="E666" s="12"/>
      <c r="F666" s="12"/>
      <c r="G666" s="12"/>
      <c r="H666" s="12"/>
      <c r="I666" s="12"/>
      <c r="J666" s="12"/>
      <c r="K666" s="12"/>
      <c r="L666" s="12"/>
      <c r="M666" s="12"/>
      <c r="N666" s="12" t="s">
        <v>17</v>
      </c>
      <c r="O666" s="11"/>
      <c r="P666" s="13"/>
    </row>
    <row r="667" spans="1:16" ht="45" customHeight="1" x14ac:dyDescent="0.2">
      <c r="A667" s="12" t="e">
        <f>VLOOKUP(C667,'Stillingsbetegnelser RAR H'!$A$2:$D$30,4,FALSE)</f>
        <v>#N/A</v>
      </c>
      <c r="B667" s="14"/>
      <c r="C667" s="12"/>
      <c r="D667" s="14"/>
      <c r="E667" s="12"/>
      <c r="F667" s="12"/>
      <c r="G667" s="12"/>
      <c r="H667" s="12"/>
      <c r="I667" s="12"/>
      <c r="J667" s="12"/>
      <c r="K667" s="12"/>
      <c r="L667" s="12"/>
      <c r="M667" s="12"/>
      <c r="N667" s="12" t="s">
        <v>17</v>
      </c>
      <c r="O667" s="11"/>
      <c r="P667" s="13"/>
    </row>
    <row r="668" spans="1:16" ht="45" customHeight="1" x14ac:dyDescent="0.2">
      <c r="A668" s="12" t="e">
        <f>VLOOKUP(C668,'Stillingsbetegnelser RAR H'!$A$2:$D$30,4,FALSE)</f>
        <v>#N/A</v>
      </c>
      <c r="B668" s="14"/>
      <c r="C668" s="12"/>
      <c r="D668" s="14"/>
      <c r="E668" s="12"/>
      <c r="F668" s="12"/>
      <c r="G668" s="12"/>
      <c r="H668" s="12"/>
      <c r="I668" s="12"/>
      <c r="J668" s="12"/>
      <c r="K668" s="12"/>
      <c r="L668" s="12"/>
      <c r="M668" s="12"/>
      <c r="N668" s="12" t="s">
        <v>17</v>
      </c>
      <c r="O668" s="11"/>
      <c r="P668" s="13"/>
    </row>
    <row r="669" spans="1:16" ht="45" customHeight="1" x14ac:dyDescent="0.2">
      <c r="A669" s="12" t="e">
        <f>VLOOKUP(C669,'Stillingsbetegnelser RAR H'!$A$2:$D$30,4,FALSE)</f>
        <v>#N/A</v>
      </c>
      <c r="B669" s="14"/>
      <c r="C669" s="12"/>
      <c r="D669" s="14"/>
      <c r="E669" s="12"/>
      <c r="F669" s="12"/>
      <c r="G669" s="12"/>
      <c r="H669" s="12"/>
      <c r="I669" s="12"/>
      <c r="J669" s="12"/>
      <c r="K669" s="12"/>
      <c r="L669" s="12"/>
      <c r="M669" s="12"/>
      <c r="N669" s="12" t="s">
        <v>17</v>
      </c>
      <c r="O669" s="11"/>
      <c r="P669" s="13"/>
    </row>
    <row r="670" spans="1:16" ht="45" customHeight="1" x14ac:dyDescent="0.2">
      <c r="A670" s="12" t="e">
        <f>VLOOKUP(C670,'Stillingsbetegnelser RAR H'!$A$2:$D$30,4,FALSE)</f>
        <v>#N/A</v>
      </c>
      <c r="B670" s="14"/>
      <c r="C670" s="12"/>
      <c r="D670" s="14"/>
      <c r="E670" s="12"/>
      <c r="F670" s="12"/>
      <c r="G670" s="12"/>
      <c r="H670" s="12"/>
      <c r="I670" s="12"/>
      <c r="J670" s="12"/>
      <c r="K670" s="12"/>
      <c r="L670" s="12"/>
      <c r="M670" s="12"/>
      <c r="N670" s="12" t="s">
        <v>17</v>
      </c>
      <c r="O670" s="11"/>
      <c r="P670" s="13"/>
    </row>
    <row r="671" spans="1:16" ht="45" customHeight="1" x14ac:dyDescent="0.2">
      <c r="A671" s="12" t="e">
        <f>VLOOKUP(C671,'Stillingsbetegnelser RAR H'!$A$2:$D$30,4,FALSE)</f>
        <v>#N/A</v>
      </c>
      <c r="B671" s="14"/>
      <c r="C671" s="12"/>
      <c r="D671" s="14"/>
      <c r="E671" s="12"/>
      <c r="F671" s="12"/>
      <c r="G671" s="12"/>
      <c r="H671" s="12"/>
      <c r="I671" s="12"/>
      <c r="J671" s="12"/>
      <c r="K671" s="12"/>
      <c r="L671" s="12"/>
      <c r="M671" s="12"/>
      <c r="N671" s="12" t="s">
        <v>17</v>
      </c>
      <c r="O671" s="11"/>
      <c r="P671" s="13"/>
    </row>
    <row r="672" spans="1:16" ht="45" customHeight="1" x14ac:dyDescent="0.2">
      <c r="A672" s="12" t="e">
        <f>VLOOKUP(C672,'Stillingsbetegnelser RAR H'!$A$2:$D$30,4,FALSE)</f>
        <v>#N/A</v>
      </c>
      <c r="B672" s="14"/>
      <c r="C672" s="12"/>
      <c r="D672" s="14"/>
      <c r="E672" s="12"/>
      <c r="F672" s="12"/>
      <c r="G672" s="12"/>
      <c r="H672" s="12"/>
      <c r="I672" s="12"/>
      <c r="J672" s="12"/>
      <c r="K672" s="12"/>
      <c r="L672" s="12"/>
      <c r="M672" s="12"/>
      <c r="N672" s="12" t="s">
        <v>17</v>
      </c>
      <c r="O672" s="11"/>
      <c r="P672" s="13"/>
    </row>
    <row r="673" spans="1:16" ht="45" customHeight="1" x14ac:dyDescent="0.2">
      <c r="A673" s="12" t="e">
        <f>VLOOKUP(C673,'Stillingsbetegnelser RAR H'!$A$2:$D$30,4,FALSE)</f>
        <v>#N/A</v>
      </c>
      <c r="B673" s="14"/>
      <c r="C673" s="12"/>
      <c r="D673" s="14"/>
      <c r="E673" s="12"/>
      <c r="F673" s="12"/>
      <c r="G673" s="12"/>
      <c r="H673" s="12"/>
      <c r="I673" s="12"/>
      <c r="J673" s="12"/>
      <c r="K673" s="12"/>
      <c r="L673" s="12"/>
      <c r="M673" s="12"/>
      <c r="N673" s="12" t="s">
        <v>17</v>
      </c>
      <c r="O673" s="11"/>
      <c r="P673" s="13"/>
    </row>
    <row r="674" spans="1:16" ht="45" customHeight="1" x14ac:dyDescent="0.2">
      <c r="A674" s="12" t="e">
        <f>VLOOKUP(C674,'Stillingsbetegnelser RAR H'!$A$2:$D$30,4,FALSE)</f>
        <v>#N/A</v>
      </c>
      <c r="B674" s="14"/>
      <c r="C674" s="12"/>
      <c r="D674" s="14"/>
      <c r="E674" s="12"/>
      <c r="F674" s="12"/>
      <c r="G674" s="12"/>
      <c r="H674" s="12"/>
      <c r="I674" s="12"/>
      <c r="J674" s="12"/>
      <c r="K674" s="12"/>
      <c r="L674" s="12"/>
      <c r="M674" s="12"/>
      <c r="N674" s="12" t="s">
        <v>17</v>
      </c>
      <c r="O674" s="11"/>
      <c r="P674" s="13"/>
    </row>
    <row r="675" spans="1:16" ht="45" customHeight="1" x14ac:dyDescent="0.2">
      <c r="A675" s="12" t="e">
        <f>VLOOKUP(C675,'Stillingsbetegnelser RAR H'!$A$2:$D$30,4,FALSE)</f>
        <v>#N/A</v>
      </c>
      <c r="B675" s="14"/>
      <c r="C675" s="12"/>
      <c r="D675" s="14"/>
      <c r="E675" s="12"/>
      <c r="F675" s="12"/>
      <c r="G675" s="12"/>
      <c r="H675" s="12"/>
      <c r="I675" s="12"/>
      <c r="J675" s="12"/>
      <c r="K675" s="12"/>
      <c r="L675" s="12"/>
      <c r="M675" s="12"/>
      <c r="N675" s="12" t="s">
        <v>17</v>
      </c>
      <c r="O675" s="11"/>
      <c r="P675" s="13"/>
    </row>
    <row r="676" spans="1:16" ht="45" customHeight="1" x14ac:dyDescent="0.2">
      <c r="A676" s="12" t="e">
        <f>VLOOKUP(C676,'Stillingsbetegnelser RAR H'!$A$2:$D$30,4,FALSE)</f>
        <v>#N/A</v>
      </c>
      <c r="B676" s="14"/>
      <c r="C676" s="12"/>
      <c r="D676" s="14"/>
      <c r="E676" s="12"/>
      <c r="F676" s="12"/>
      <c r="G676" s="12"/>
      <c r="H676" s="12"/>
      <c r="I676" s="12"/>
      <c r="J676" s="12"/>
      <c r="K676" s="12"/>
      <c r="L676" s="12"/>
      <c r="M676" s="12"/>
      <c r="N676" s="12" t="s">
        <v>17</v>
      </c>
      <c r="O676" s="11"/>
      <c r="P676" s="13"/>
    </row>
    <row r="677" spans="1:16" ht="45" customHeight="1" x14ac:dyDescent="0.2">
      <c r="A677" s="12" t="e">
        <f>VLOOKUP(C677,'Stillingsbetegnelser RAR H'!$A$2:$D$30,4,FALSE)</f>
        <v>#N/A</v>
      </c>
      <c r="B677" s="14"/>
      <c r="C677" s="12"/>
      <c r="D677" s="14"/>
      <c r="E677" s="12"/>
      <c r="F677" s="12"/>
      <c r="G677" s="12"/>
      <c r="H677" s="12"/>
      <c r="I677" s="12"/>
      <c r="J677" s="12"/>
      <c r="K677" s="12"/>
      <c r="L677" s="12"/>
      <c r="M677" s="12"/>
      <c r="N677" s="12" t="s">
        <v>17</v>
      </c>
      <c r="O677" s="11"/>
      <c r="P677" s="13"/>
    </row>
    <row r="678" spans="1:16" ht="45" customHeight="1" x14ac:dyDescent="0.2">
      <c r="A678" s="12" t="e">
        <f>VLOOKUP(C678,'Stillingsbetegnelser RAR H'!$A$2:$D$30,4,FALSE)</f>
        <v>#N/A</v>
      </c>
      <c r="B678" s="14"/>
      <c r="C678" s="12"/>
      <c r="D678" s="14"/>
      <c r="E678" s="12"/>
      <c r="F678" s="12"/>
      <c r="G678" s="12"/>
      <c r="H678" s="12"/>
      <c r="I678" s="12"/>
      <c r="J678" s="12"/>
      <c r="K678" s="12"/>
      <c r="L678" s="12"/>
      <c r="M678" s="12"/>
      <c r="N678" s="12" t="s">
        <v>17</v>
      </c>
      <c r="O678" s="11"/>
      <c r="P678" s="13"/>
    </row>
    <row r="679" spans="1:16" ht="45" customHeight="1" x14ac:dyDescent="0.2">
      <c r="A679" s="12" t="e">
        <f>VLOOKUP(C679,'Stillingsbetegnelser RAR H'!$A$2:$D$30,4,FALSE)</f>
        <v>#N/A</v>
      </c>
      <c r="B679" s="14"/>
      <c r="C679" s="12"/>
      <c r="D679" s="14"/>
      <c r="E679" s="12"/>
      <c r="F679" s="12"/>
      <c r="G679" s="12"/>
      <c r="H679" s="12"/>
      <c r="I679" s="12"/>
      <c r="J679" s="12"/>
      <c r="K679" s="12"/>
      <c r="L679" s="12"/>
      <c r="M679" s="12"/>
      <c r="N679" s="12" t="s">
        <v>17</v>
      </c>
      <c r="O679" s="11"/>
      <c r="P679" s="13"/>
    </row>
    <row r="680" spans="1:16" ht="45" customHeight="1" x14ac:dyDescent="0.2">
      <c r="A680" s="12" t="e">
        <f>VLOOKUP(C680,'Stillingsbetegnelser RAR H'!$A$2:$D$30,4,FALSE)</f>
        <v>#N/A</v>
      </c>
      <c r="B680" s="14"/>
      <c r="C680" s="12"/>
      <c r="D680" s="14"/>
      <c r="E680" s="12"/>
      <c r="F680" s="12"/>
      <c r="G680" s="12"/>
      <c r="H680" s="12"/>
      <c r="I680" s="12"/>
      <c r="J680" s="12"/>
      <c r="K680" s="12"/>
      <c r="L680" s="12"/>
      <c r="M680" s="12"/>
      <c r="N680" s="12" t="s">
        <v>17</v>
      </c>
      <c r="O680" s="11"/>
      <c r="P680" s="13"/>
    </row>
    <row r="681" spans="1:16" ht="45" customHeight="1" x14ac:dyDescent="0.2">
      <c r="A681" s="12" t="e">
        <f>VLOOKUP(C681,'Stillingsbetegnelser RAR H'!$A$2:$D$30,4,FALSE)</f>
        <v>#N/A</v>
      </c>
      <c r="B681" s="14"/>
      <c r="C681" s="12"/>
      <c r="D681" s="14"/>
      <c r="E681" s="12"/>
      <c r="F681" s="12"/>
      <c r="G681" s="12"/>
      <c r="H681" s="12"/>
      <c r="I681" s="12"/>
      <c r="J681" s="12"/>
      <c r="K681" s="12"/>
      <c r="L681" s="12"/>
      <c r="M681" s="12"/>
      <c r="N681" s="12" t="s">
        <v>17</v>
      </c>
      <c r="O681" s="11"/>
      <c r="P681" s="13"/>
    </row>
    <row r="682" spans="1:16" ht="45" customHeight="1" x14ac:dyDescent="0.2">
      <c r="A682" s="12" t="e">
        <f>VLOOKUP(C682,'Stillingsbetegnelser RAR H'!$A$2:$D$30,4,FALSE)</f>
        <v>#N/A</v>
      </c>
      <c r="B682" s="14"/>
      <c r="C682" s="12"/>
      <c r="D682" s="14"/>
      <c r="E682" s="12"/>
      <c r="F682" s="12"/>
      <c r="G682" s="12"/>
      <c r="H682" s="12"/>
      <c r="I682" s="12"/>
      <c r="J682" s="12"/>
      <c r="K682" s="12"/>
      <c r="L682" s="12"/>
      <c r="M682" s="12"/>
      <c r="N682" s="12" t="s">
        <v>17</v>
      </c>
      <c r="O682" s="11"/>
      <c r="P682" s="13"/>
    </row>
    <row r="683" spans="1:16" ht="45" customHeight="1" x14ac:dyDescent="0.2">
      <c r="A683" s="12" t="e">
        <f>VLOOKUP(C683,'Stillingsbetegnelser RAR H'!$A$2:$D$30,4,FALSE)</f>
        <v>#N/A</v>
      </c>
      <c r="B683" s="14"/>
      <c r="C683" s="12"/>
      <c r="D683" s="14"/>
      <c r="E683" s="12"/>
      <c r="F683" s="12"/>
      <c r="G683" s="12"/>
      <c r="H683" s="12"/>
      <c r="I683" s="12"/>
      <c r="J683" s="12"/>
      <c r="K683" s="12"/>
      <c r="L683" s="12"/>
      <c r="M683" s="12"/>
      <c r="N683" s="12" t="s">
        <v>17</v>
      </c>
      <c r="O683" s="11"/>
      <c r="P683" s="13"/>
    </row>
    <row r="684" spans="1:16" ht="45" customHeight="1" x14ac:dyDescent="0.2">
      <c r="A684" s="12" t="e">
        <f>VLOOKUP(C684,'Stillingsbetegnelser RAR H'!$A$2:$D$30,4,FALSE)</f>
        <v>#N/A</v>
      </c>
      <c r="B684" s="14"/>
      <c r="C684" s="12"/>
      <c r="D684" s="14"/>
      <c r="E684" s="12"/>
      <c r="F684" s="12"/>
      <c r="G684" s="12"/>
      <c r="H684" s="12"/>
      <c r="I684" s="12"/>
      <c r="J684" s="12"/>
      <c r="K684" s="12"/>
      <c r="L684" s="12"/>
      <c r="M684" s="12"/>
      <c r="N684" s="12" t="s">
        <v>17</v>
      </c>
      <c r="O684" s="11"/>
      <c r="P684" s="13"/>
    </row>
    <row r="685" spans="1:16" ht="45" customHeight="1" x14ac:dyDescent="0.2">
      <c r="A685" s="12" t="e">
        <f>VLOOKUP(C685,'Stillingsbetegnelser RAR H'!$A$2:$D$30,4,FALSE)</f>
        <v>#N/A</v>
      </c>
      <c r="B685" s="14"/>
      <c r="C685" s="12"/>
      <c r="D685" s="14"/>
      <c r="E685" s="12"/>
      <c r="F685" s="12"/>
      <c r="G685" s="12"/>
      <c r="H685" s="12"/>
      <c r="I685" s="12"/>
      <c r="J685" s="12"/>
      <c r="K685" s="12"/>
      <c r="L685" s="12"/>
      <c r="M685" s="12"/>
      <c r="N685" s="12" t="s">
        <v>17</v>
      </c>
      <c r="O685" s="11"/>
      <c r="P685" s="13"/>
    </row>
    <row r="686" spans="1:16" ht="45" customHeight="1" x14ac:dyDescent="0.2">
      <c r="A686" s="12" t="e">
        <f>VLOOKUP(C686,'Stillingsbetegnelser RAR H'!$A$2:$D$30,4,FALSE)</f>
        <v>#N/A</v>
      </c>
      <c r="B686" s="14"/>
      <c r="C686" s="12"/>
      <c r="D686" s="14"/>
      <c r="E686" s="12"/>
      <c r="F686" s="12"/>
      <c r="G686" s="12"/>
      <c r="H686" s="12"/>
      <c r="I686" s="12"/>
      <c r="J686" s="12"/>
      <c r="K686" s="12"/>
      <c r="L686" s="12"/>
      <c r="M686" s="12"/>
      <c r="N686" s="12" t="s">
        <v>17</v>
      </c>
      <c r="O686" s="11"/>
      <c r="P686" s="13"/>
    </row>
    <row r="687" spans="1:16" ht="45" customHeight="1" x14ac:dyDescent="0.2">
      <c r="A687" s="12" t="e">
        <f>VLOOKUP(C687,'Stillingsbetegnelser RAR H'!$A$2:$D$30,4,FALSE)</f>
        <v>#N/A</v>
      </c>
      <c r="B687" s="14"/>
      <c r="C687" s="12"/>
      <c r="D687" s="14"/>
      <c r="E687" s="12"/>
      <c r="F687" s="12"/>
      <c r="G687" s="12"/>
      <c r="H687" s="12"/>
      <c r="I687" s="12"/>
      <c r="J687" s="12"/>
      <c r="K687" s="12"/>
      <c r="L687" s="12"/>
      <c r="M687" s="12"/>
      <c r="N687" s="12" t="s">
        <v>17</v>
      </c>
      <c r="O687" s="11"/>
      <c r="P687" s="13"/>
    </row>
    <row r="688" spans="1:16" ht="45" customHeight="1" x14ac:dyDescent="0.2">
      <c r="A688" s="12" t="e">
        <f>VLOOKUP(C688,'Stillingsbetegnelser RAR H'!$A$2:$D$30,4,FALSE)</f>
        <v>#N/A</v>
      </c>
      <c r="B688" s="14"/>
      <c r="C688" s="12"/>
      <c r="D688" s="14"/>
      <c r="E688" s="12"/>
      <c r="F688" s="12"/>
      <c r="G688" s="12"/>
      <c r="H688" s="12"/>
      <c r="I688" s="12"/>
      <c r="J688" s="12"/>
      <c r="K688" s="12"/>
      <c r="L688" s="12"/>
      <c r="M688" s="12"/>
      <c r="N688" s="12" t="s">
        <v>17</v>
      </c>
      <c r="O688" s="11"/>
      <c r="P688" s="13"/>
    </row>
    <row r="689" spans="1:16" ht="45" customHeight="1" x14ac:dyDescent="0.2">
      <c r="A689" s="12" t="e">
        <f>VLOOKUP(C689,'Stillingsbetegnelser RAR H'!$A$2:$D$30,4,FALSE)</f>
        <v>#N/A</v>
      </c>
      <c r="B689" s="14"/>
      <c r="C689" s="12"/>
      <c r="D689" s="14"/>
      <c r="E689" s="12"/>
      <c r="F689" s="12"/>
      <c r="G689" s="12"/>
      <c r="H689" s="12"/>
      <c r="I689" s="12"/>
      <c r="J689" s="12"/>
      <c r="K689" s="12"/>
      <c r="L689" s="12"/>
      <c r="M689" s="12"/>
      <c r="N689" s="12" t="s">
        <v>17</v>
      </c>
      <c r="O689" s="11"/>
      <c r="P689" s="13"/>
    </row>
    <row r="690" spans="1:16" ht="45" customHeight="1" x14ac:dyDescent="0.2">
      <c r="A690" s="12" t="e">
        <f>VLOOKUP(C690,'Stillingsbetegnelser RAR H'!$A$2:$D$30,4,FALSE)</f>
        <v>#N/A</v>
      </c>
      <c r="B690" s="14"/>
      <c r="C690" s="12"/>
      <c r="D690" s="14"/>
      <c r="E690" s="12"/>
      <c r="F690" s="12"/>
      <c r="G690" s="12"/>
      <c r="H690" s="12"/>
      <c r="I690" s="12"/>
      <c r="J690" s="12"/>
      <c r="K690" s="12"/>
      <c r="L690" s="12"/>
      <c r="M690" s="12"/>
      <c r="N690" s="12" t="s">
        <v>17</v>
      </c>
      <c r="O690" s="11"/>
      <c r="P690" s="13"/>
    </row>
    <row r="691" spans="1:16" ht="45" customHeight="1" x14ac:dyDescent="0.2">
      <c r="A691" s="12" t="e">
        <f>VLOOKUP(C691,'Stillingsbetegnelser RAR H'!$A$2:$D$30,4,FALSE)</f>
        <v>#N/A</v>
      </c>
      <c r="B691" s="14"/>
      <c r="C691" s="12"/>
      <c r="D691" s="14"/>
      <c r="E691" s="12"/>
      <c r="F691" s="12"/>
      <c r="G691" s="12"/>
      <c r="H691" s="12"/>
      <c r="I691" s="12"/>
      <c r="J691" s="12"/>
      <c r="K691" s="12"/>
      <c r="L691" s="12"/>
      <c r="M691" s="12"/>
      <c r="N691" s="12" t="s">
        <v>17</v>
      </c>
      <c r="O691" s="11"/>
      <c r="P691" s="13"/>
    </row>
    <row r="692" spans="1:16" ht="45" customHeight="1" x14ac:dyDescent="0.2">
      <c r="A692" s="12" t="e">
        <f>VLOOKUP(C692,'Stillingsbetegnelser RAR H'!$A$2:$D$30,4,FALSE)</f>
        <v>#N/A</v>
      </c>
      <c r="B692" s="14"/>
      <c r="C692" s="12"/>
      <c r="D692" s="14"/>
      <c r="E692" s="12"/>
      <c r="F692" s="12"/>
      <c r="G692" s="12"/>
      <c r="H692" s="12"/>
      <c r="I692" s="12"/>
      <c r="J692" s="12"/>
      <c r="K692" s="12"/>
      <c r="L692" s="12"/>
      <c r="M692" s="12"/>
      <c r="N692" s="12" t="s">
        <v>17</v>
      </c>
      <c r="O692" s="11"/>
      <c r="P692" s="13"/>
    </row>
    <row r="693" spans="1:16" ht="45" customHeight="1" x14ac:dyDescent="0.2">
      <c r="A693" s="12" t="e">
        <f>VLOOKUP(C693,'Stillingsbetegnelser RAR H'!$A$2:$D$30,4,FALSE)</f>
        <v>#N/A</v>
      </c>
      <c r="B693" s="14"/>
      <c r="C693" s="12"/>
      <c r="D693" s="14"/>
      <c r="E693" s="12"/>
      <c r="F693" s="12"/>
      <c r="G693" s="12"/>
      <c r="H693" s="12"/>
      <c r="I693" s="12"/>
      <c r="J693" s="12"/>
      <c r="K693" s="12"/>
      <c r="L693" s="12"/>
      <c r="M693" s="12"/>
      <c r="N693" s="12" t="s">
        <v>17</v>
      </c>
      <c r="O693" s="11"/>
      <c r="P693" s="13"/>
    </row>
    <row r="694" spans="1:16" ht="45" customHeight="1" x14ac:dyDescent="0.2">
      <c r="A694" s="12" t="e">
        <f>VLOOKUP(C694,'Stillingsbetegnelser RAR H'!$A$2:$D$30,4,FALSE)</f>
        <v>#N/A</v>
      </c>
      <c r="B694" s="14"/>
      <c r="C694" s="12"/>
      <c r="D694" s="14"/>
      <c r="E694" s="12"/>
      <c r="F694" s="12"/>
      <c r="G694" s="12"/>
      <c r="H694" s="12"/>
      <c r="I694" s="12"/>
      <c r="J694" s="12"/>
      <c r="K694" s="12"/>
      <c r="L694" s="12"/>
      <c r="M694" s="12"/>
      <c r="N694" s="12" t="s">
        <v>17</v>
      </c>
      <c r="O694" s="11"/>
      <c r="P694" s="13"/>
    </row>
    <row r="695" spans="1:16" ht="45" customHeight="1" x14ac:dyDescent="0.2">
      <c r="A695" s="12" t="e">
        <f>VLOOKUP(C695,'Stillingsbetegnelser RAR H'!$A$2:$D$30,4,FALSE)</f>
        <v>#N/A</v>
      </c>
      <c r="B695" s="14"/>
      <c r="C695" s="12"/>
      <c r="D695" s="14"/>
      <c r="E695" s="12"/>
      <c r="F695" s="12"/>
      <c r="G695" s="12"/>
      <c r="H695" s="12"/>
      <c r="I695" s="12"/>
      <c r="J695" s="12"/>
      <c r="K695" s="12"/>
      <c r="L695" s="12"/>
      <c r="M695" s="12"/>
      <c r="N695" s="12" t="s">
        <v>17</v>
      </c>
      <c r="O695" s="11"/>
      <c r="P695" s="13"/>
    </row>
    <row r="696" spans="1:16" ht="45" customHeight="1" x14ac:dyDescent="0.2">
      <c r="A696" s="12" t="e">
        <f>VLOOKUP(C696,'Stillingsbetegnelser RAR H'!$A$2:$D$30,4,FALSE)</f>
        <v>#N/A</v>
      </c>
      <c r="B696" s="14"/>
      <c r="C696" s="12"/>
      <c r="D696" s="14"/>
      <c r="E696" s="12"/>
      <c r="F696" s="12"/>
      <c r="G696" s="12"/>
      <c r="H696" s="12"/>
      <c r="I696" s="12"/>
      <c r="J696" s="12"/>
      <c r="K696" s="12"/>
      <c r="L696" s="12"/>
      <c r="M696" s="12"/>
      <c r="N696" s="12" t="s">
        <v>17</v>
      </c>
      <c r="O696" s="11"/>
      <c r="P696" s="13"/>
    </row>
    <row r="697" spans="1:16" ht="45" customHeight="1" x14ac:dyDescent="0.2">
      <c r="A697" s="12" t="e">
        <f>VLOOKUP(C697,'Stillingsbetegnelser RAR H'!$A$2:$D$30,4,FALSE)</f>
        <v>#N/A</v>
      </c>
      <c r="B697" s="14"/>
      <c r="C697" s="12"/>
      <c r="D697" s="14"/>
      <c r="E697" s="12"/>
      <c r="F697" s="12"/>
      <c r="G697" s="12"/>
      <c r="H697" s="12"/>
      <c r="I697" s="12"/>
      <c r="J697" s="12"/>
      <c r="K697" s="12"/>
      <c r="L697" s="12"/>
      <c r="M697" s="12"/>
      <c r="N697" s="12" t="s">
        <v>17</v>
      </c>
      <c r="O697" s="11"/>
      <c r="P697" s="13"/>
    </row>
    <row r="698" spans="1:16" ht="45" customHeight="1" x14ac:dyDescent="0.2">
      <c r="A698" s="12" t="e">
        <f>VLOOKUP(C698,'Stillingsbetegnelser RAR H'!$A$2:$D$30,4,FALSE)</f>
        <v>#N/A</v>
      </c>
      <c r="B698" s="14"/>
      <c r="C698" s="12"/>
      <c r="D698" s="14"/>
      <c r="E698" s="12"/>
      <c r="F698" s="12"/>
      <c r="G698" s="12"/>
      <c r="H698" s="12"/>
      <c r="I698" s="12"/>
      <c r="J698" s="12"/>
      <c r="K698" s="12"/>
      <c r="L698" s="12"/>
      <c r="M698" s="12"/>
      <c r="N698" s="12" t="s">
        <v>17</v>
      </c>
      <c r="O698" s="11"/>
      <c r="P698" s="13"/>
    </row>
  </sheetData>
  <autoFilter ref="A1:P698"/>
  <dataValidations count="6">
    <dataValidation type="textLength" operator="lessThan" allowBlank="1" showInputMessage="1" showErrorMessage="1" sqref="E15:E19 E22:E35 E37:E38 E59:E60 E128:E137 E139 E160:E164 E202:E211 E280:E300 E302:E312 E166:E199 E339:E366 E368 E372 E375:E385 E412 E414:E422 E425:E436 E442:E446 E141:E158 E453:E473 E506">
      <formula1>150</formula1>
    </dataValidation>
    <dataValidation type="decimal" allowBlank="1" showInputMessage="1" showErrorMessage="1" errorTitle="Indtast tal" error="Der kan kun indtastes tal i denne celle." sqref="J15:J32 J34:J38 J58:J67 J201:J211 J188:J199 J279:J315 J164:J186 J361:J365 J338:J353 J367:J379 J381:J385 J411:J473 J128:J162 J505:J516">
      <formula1>0</formula1>
      <formula2>10000</formula2>
    </dataValidation>
    <dataValidation type="decimal" allowBlank="1" showInputMessage="1" showErrorMessage="1" errorTitle="Indtast tal" error="Der kan kun indtastes tal i denne celle._x000a_Skriv antallet af dage, som kurset varer." sqref="I15:I32 I34:I38 I58:I67 H162 I164:I166 I178 H193:H199 I209 H210:H211 I201:I203 H189:H190 H204:H208 H179:H183 I191:I192 I188 I184:I186 I173:I175 I279:I292 I295:I312 H293:H294 H167:H177 I361:I365 I338:I353 I367:I374 I378 I381:I385 I411:I473 I128:I161 I505:I516">
      <formula1>0</formula1>
      <formula2>1000</formula2>
    </dataValidation>
    <dataValidation type="list" allowBlank="1" showInputMessage="1" showErrorMessage="1" sqref="C58:C60">
      <formula1>#REF!</formula1>
    </dataValidation>
    <dataValidation type="list" allowBlank="1" showInputMessage="1" showErrorMessage="1" sqref="C114:C117">
      <formula1>"Aftenskolelærer,Automatiktekniker,Bartender,Butiksassistent,Bygningsingeniør,Børnepasser,Call centermedarbejder,Cykelmekaniker,Ejendomsadministrator,Elektriker,Farmaceut,Farmakonom,Finmekaniker,Gulvlægger,Handicaphjælper,Industrioperatør,Industritekniker"</formula1>
    </dataValidation>
    <dataValidation type="whole" allowBlank="1" showInputMessage="1" showErrorMessage="1" sqref="I375:I377 I379">
      <formula1>0</formula1>
      <formula2>99</formula2>
    </dataValidation>
  </dataValidations>
  <hyperlinks>
    <hyperlink ref="K22" r:id="rId1"/>
    <hyperlink ref="K24" r:id="rId2"/>
    <hyperlink ref="K27" r:id="rId3"/>
    <hyperlink ref="K28" r:id="rId4"/>
    <hyperlink ref="K30" r:id="rId5"/>
    <hyperlink ref="K31" r:id="rId6"/>
    <hyperlink ref="K32" r:id="rId7"/>
    <hyperlink ref="K34" r:id="rId8"/>
    <hyperlink ref="K35" r:id="rId9"/>
    <hyperlink ref="K37" r:id="rId10"/>
    <hyperlink ref="K36" r:id="rId11"/>
    <hyperlink ref="K38" r:id="rId12"/>
    <hyperlink ref="K39" r:id="rId13" display="https://www.sevu.dk/sites/default/files/2021-03/40607 M%C3%A5lbeskrivelse.pdf"/>
    <hyperlink ref="K40" r:id="rId14" display="https://www.sevu.dk/sites/default/files/2021-03/40934 M%C3%A5lbeskrivelse.pdf"/>
    <hyperlink ref="K42" r:id="rId15" display="https://www.sevu.dk/sites/default/files/2021-03/44859 M%C3%A5lbeskrivelse.pdf"/>
    <hyperlink ref="K41" r:id="rId16" display="https://www.sevu.dk/sites/default/files/2021-03/49777 Maalbeskrivelse.pdf"/>
    <hyperlink ref="K43" r:id="rId17" display="https://www.sevu.dk/sites/default/files/2021-03/42834 M%C3%A5lbeskrivelse.pdf"/>
    <hyperlink ref="K44" r:id="rId18" display="https://www.sevu.dk/sites/default/files/2021-03/48116 M%C3%A5lbeskrivelse.pdf"/>
    <hyperlink ref="K45" r:id="rId19" display="https://www.sevu.dk/fevu/medvirken-ved-medicinadministration"/>
    <hyperlink ref="K46" r:id="rId20" display="https://www.sevu.dk/sites/default/files/2021-03/44327 M%C3%A5lbeskrivelse.pdf"/>
    <hyperlink ref="K47" r:id="rId21" display="https://www.sevu.dk/sites/default/files/2022-08/49980 M%C3%A5lbeskrivelse.pdf"/>
    <hyperlink ref="K48" r:id="rId22" display="https://www.sevu.dk/sites/default/files/2022-12/20922 M%C3%A5lbeskrivelse.pdf"/>
    <hyperlink ref="K49" r:id="rId23" display="https://www.sevu.dk/fevu/introduktion-til-foerstehjaelp-paa-jobbet"/>
    <hyperlink ref="K50" r:id="rId24" display="https://www.sevu.dk/sites/default/files/2021-03/42922 M%C3%A5lbeskrivelse.pdf"/>
    <hyperlink ref="K51" r:id="rId25" display="https://www.sevu.dk/sites/default/files/2023-03/48596 M%C3%A5lbeskrivelse.pdf"/>
    <hyperlink ref="K52" r:id="rId26" display="https://www.sevu.dk/sites/default/files/2021-03/48096 M%C3%A5lbeskrivelse.pdf"/>
    <hyperlink ref="K53" r:id="rId27" display="https://www.sevu.dk/sites/default/files/2024-01/22025 M%C3%A5lbeskrivelse_0.pdf"/>
    <hyperlink ref="K54" r:id="rId28" display="https://www.sevu.dk/sites/default/files/2021-03/44627 M%C3%A5lbeskrivelse.pdf"/>
    <hyperlink ref="K55" r:id="rId29" display="https://www.sevu.dk/sites/default/files/2021-03/40142 M%C3%A5lbeskrivelse.pdf"/>
    <hyperlink ref="K56" r:id="rId30" display="https://www.sevu.dk/sites/default/files/2021-03/42690 M%C3%A5lbeskrivelse.pdf"/>
    <hyperlink ref="K58" r:id="rId31" display="https://www.astralis.gg/post/gamingvejleder"/>
    <hyperlink ref="K59" r:id="rId32" tooltip="https://improvebusiness.dk/kommune/" display="https://eur02.safelinks.protection.outlook.com/?url=https%3A%2F%2Fimprovebusiness.dk%2Fkommune%2F&amp;data=05%7C02%7C%7Cb4fa1061ee0e4bc2eaad08dc2c73fc7d%7C769058ab4487418f8b6cf4b48243edd7%7C0%7C0%7C638434123876008399%7CUnknown%7CTWFpbGZsb3d8eyJWIjoiMC4wLjAwMDAiLCJQIjoiV2luMzIiLCJBTiI6Ik1haWwiLCJXVCI6Mn0%3D%7C0%7C%7C%7C&amp;sdata=JiSt1pyExiMdBIL6oCJqpgIgsEVCus89xNLIjkjsbQw%3D&amp;reserved=0"/>
    <hyperlink ref="K61" r:id="rId33"/>
    <hyperlink ref="K62" r:id="rId34"/>
    <hyperlink ref="K63" r:id="rId35"/>
    <hyperlink ref="K64" r:id="rId36"/>
    <hyperlink ref="K65" r:id="rId37"/>
    <hyperlink ref="K66" r:id="rId38"/>
    <hyperlink ref="K67" r:id="rId39"/>
    <hyperlink ref="K81" r:id="rId40"/>
    <hyperlink ref="K68" r:id="rId41" display="https://www.ug.dk/uddannelser/arbejdsmarkedsuddannelseramu/byggeanlaegogindustri/bygge-og-anlaegsopgaver-i-lettere-materialer/undertage-montering-af-undertage"/>
    <hyperlink ref="K69" r:id="rId42" display="https://www.ug.dk/uddannelser/arbejdsmarkedsuddannelseramu/byggeanlaegogindustri/bygge-og-anlaegsopgaver-i-lettere-materialer/vaegkonstruktion-opstilling-og-beklaedning"/>
    <hyperlink ref="K70" r:id="rId43" display="https://www.ug.dk/uddannelser/arbejdsmarkedsuddannelseramu/byggeanlaegogindustri/bygge-og-anlaegsopgaver-i-lettere-materialer/raad-og-svamp-udbedring-af-raad-svamp-og-insekt"/>
    <hyperlink ref="K72" r:id="rId44" display="https://www.ug.dk/uddannelser/arbejdsmarkedsuddannelseramu/serviceerhvervene/vagtservice/grundlaeggende-vagt-2"/>
    <hyperlink ref="K75" r:id="rId45" display="https://www.ug.dk/uddannelser/arbejdsmarkedsuddannelseramu/bygge-og-anlaegsopgaver-i-tungere-materialer/avanceret-flisearbejde"/>
    <hyperlink ref="K76" r:id="rId46" display="https://www.ug.dk/uddannelser/arbejdsmarkedsuddannelseramu/bygge-og-anlaegsopgaver-i-tungere-materialer/murede-kupler-og-hvaelv-udfoerelse"/>
    <hyperlink ref="K77" r:id="rId47" display="https://www.ug.dk/uddannelser/arbejdsmarkedsuddannelseramu/bygge-og-anlaegsopgaver-i-tungere-materialer/kvadre-og-palaepuds-udfoerelse"/>
    <hyperlink ref="K78" r:id="rId48" display="https://www.ug.dk/uddannelser/arbejdsmarkedsuddannelseramu/bygge-og-anlaegsopgaver-i-tungere-materialer/tunge-vaeg-og-gulvkonstruktioner-til-brug-i-vaadrum"/>
    <hyperlink ref="K79" r:id="rId49" display="https://www.ug.dk/uddannelser/arbejdsmarkedsuddannelseramu/byggeanlaegogindustri/gulvlaegning-og-vaadrumsopgaver-med-vaadrumssikring/vaadrumssikring"/>
    <hyperlink ref="K71" r:id="rId50" display="https://www.ug.dk/uddannelser/arbejdsmarkedsuddannelseramu/tvaerfagligeomraade/obligatorisk-faelleskatalog/eud-oplaeringsvejledning-den-daglige-oplaerer"/>
    <hyperlink ref="K73" r:id="rId51" display="https://www.ug.dk/uddannelser/arbejdsmarkedsuddannelseramu/byggeanlaegogindustri/bygge-og-anlaegsopgaver-i-lettere-materialer/ajourfoering-toemrerbranchen"/>
    <hyperlink ref="K74" r:id="rId52" display="https://www.ug.dk/uddannelser/arbejdsmarkedsuddannelseramu/byggeanlaegogindustri/bygge-og-anlaegsopgaver-i-lettere-materialer/restaurering-traditionelle-traesamlinger"/>
    <hyperlink ref="K82" r:id="rId53" display="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hyperlink ref="K83" r:id="rId54" display="https://www.teknologisk.dk/kurser/excel-grundlaeggende/k87474"/>
    <hyperlink ref="K84" r:id="rId55" location="RACGR_VID-1709-210224-MBK-DA" display="https://cadskolen.dk/kurser/kurser-for-ledige/revit/revit-architecture/ - RACGR_VID-1709-210224-MBK-DA"/>
    <hyperlink ref="K85" r:id="rId56" display="https://www.teknologisk.dk/kurser/den-fleksible-projektlederuddannelse-i-byggeriet/k23550"/>
    <hyperlink ref="K86" r:id="rId57" display="https://www.teknologisk.dk/kurser/excel-grundlaeggende/k87474"/>
    <hyperlink ref="K87" r:id="rId58" display="https://www.pharmakon.dk/kurser/life-science/gmp/grundlaeggende-gmp-5667/"/>
    <hyperlink ref="K88" r:id="rId59" display="https://nyledige.dk/kurser/amu/erp-introkursus/?gclid=CjwKCAiAlJKuBhAdEiwAnZb7le0ckzwTcjxmUK_lb93XlDMfjUQfXpieRSBCqMe3XopEdUCPJc1k9xoCcnIQAvD_BwE"/>
    <hyperlink ref="K89" r:id="rId60" display="https://www.teknologisk.dk/kurser/gdpr-faa-overblik-og-indblik-paa-en-dag/k86264"/>
    <hyperlink ref="K90" r:id="rId61" display="https://www.teknologisk.dk/kurser/teknologiforstaaelse-for-jurister-laer-om-it-teknik-i-et-persondataretligt-perspektiv/k90368"/>
    <hyperlink ref="K91" r:id="rId62" display="https://www.pharmakon.dk/kurser/life-science/gmp/grundlaeggende-gmp-5667/"/>
    <hyperlink ref="K92" r:id="rId63" display="https://www.dnv.dk/training/grundlaeggende-kvalitetsledelse-28426?utm_source=google&amp;utm_medium=cpc&amp;utm_campaign=120471139333&amp;utm_term=iso%209001%20kurser&amp;gad_source=1&amp;gclid=CjwKCAiAlJKuBhAdEiwAnZb7lZs0m_1HJVNuaX2cWe-M9OuhDzZf_3CKf0SEvxIq98p8utreg2_EaBoCikMQAvD_BwE"/>
    <hyperlink ref="K93" r:id="rId64" display="https://www.ds.dk/da/ydelser/kurser/laer-om-kvalitetsledelse-for-medicinsk-udstyr-iso-13485"/>
    <hyperlink ref="K114" r:id="rId65"/>
    <hyperlink ref="K116" r:id="rId66"/>
    <hyperlink ref="K117" r:id="rId67"/>
    <hyperlink ref="K118" r:id="rId68"/>
    <hyperlink ref="K119" r:id="rId69"/>
    <hyperlink ref="K120" r:id="rId70"/>
    <hyperlink ref="K121" r:id="rId71"/>
    <hyperlink ref="K124" r:id="rId72"/>
    <hyperlink ref="K122" r:id="rId73"/>
    <hyperlink ref="K123" r:id="rId74"/>
    <hyperlink ref="K126" r:id="rId75"/>
    <hyperlink ref="K127" r:id="rId76"/>
    <hyperlink ref="K128" r:id="rId77" display="https://www.pharmakon.dk/kurser/grundlaeggende-gmp-5667/"/>
    <hyperlink ref="K129" r:id="rId78" display="https://nyledige.dk/kurser/oekonomi-administration-og-salg/ejendomsadministrator-godkendt-kursus-for-ledige/"/>
    <hyperlink ref="K130" r:id="rId79" display="https://www.itucation.dk/kurser-for-ledige/gdpr-koordinator-og-persondataspecialist/"/>
    <hyperlink ref="K132" r:id="rId80" display="https://www.itucation.dk/kurser-for-ledige/python-programmering/"/>
    <hyperlink ref="K133" r:id="rId81" display="https://www.dk.specialisterne.com/specialisterne-academy/"/>
    <hyperlink ref="K134" r:id="rId82" display="https://www.northcreative.dk/video-producer-uddannelsen"/>
    <hyperlink ref="K135" r:id="rId83" display="https://www.northcreative.dk/motion-designer-uddannelsen"/>
    <hyperlink ref="K136" r:id="rId84" display="https://cadskolen.dk/kurser/kurser-for-ledige/revit/revit-architecture/"/>
    <hyperlink ref="K137" r:id="rId85" display="https://nyledige.dk/kurser/ledelse-og-projektledelse/prince2/"/>
    <hyperlink ref="K131" r:id="rId86"/>
    <hyperlink ref="K139" r:id="rId87"/>
    <hyperlink ref="K159" r:id="rId88"/>
    <hyperlink ref="K160" r:id="rId89" display="https://www.ug.dk/uddannelser/akademiuddannelser/serviceprodit/akademiuddannelsen-i-miljoeteknologi/csr-og-cirkulaer-oekonomi-akademiuddannelsen-i-miljoeteknologi"/>
    <hyperlink ref="K161" r:id="rId90" display="https://www.ug.dk/uddannelser/akademiuddannelser/ledelse/akademiuddannelsen-i-ledelse/projektledelse-akademiuddannelsen-i-ledelse"/>
    <hyperlink ref="K164" r:id="rId91" display="https://www.ug.dk/uddannelser/akademiuddannelser/merkantil/akademiuddannelsen-i-baeredygtighed-og-groen-omstilling/klimaregnskaber-akademiuddannelsen-i-baeredygtighed-og-groen-omstilling"/>
    <hyperlink ref="K163" r:id="rId92" display="https://www.ug.dk/uddannelser/akademiuddannelser/merkantil/akademiuddannelsen-i-baeredygtighed-og-groen-omstilling/esg-rapportering-akademiuddannelsen-i-baeredygtighed-og-groen-omstilling"/>
    <hyperlink ref="K162" r:id="rId93" display="https://www.ug.dk/uddannelser/akademiuddannelser/merkantil/akademiuddannelsen-i-international-transport-og-logistik/baeredygtig-forretningsforstaaelse-akademiuddannelsen-i-international-transport-og-logistik"/>
    <hyperlink ref="K165" r:id="rId94" display="https://www.ug.dk/uddannelser/akademiuddannelser/serviceprodit/akademiuddannelsen-i-informationsteknologi/anvendelse-af-kunstig-intelligens-akademiuddannelsen-i-informationsteknologi"/>
    <hyperlink ref="K166" r:id="rId95" display="https://www.ug.dk/uddannelser/akademiuddannelser/ledelse/akademiuddannelsen-i-ledelse/projektledelse-akademiuddannelsen-i-ledelse"/>
    <hyperlink ref="K167" r:id="rId96" display="https://www.ug.dk/uddannelser/akademiuddannelser/serviceprodit/akademiuddannelsen-i-miljoeteknologi/csr-og-cirkulaer-oekonomi-akademiuddannelsen-i-miljoeteknologi"/>
    <hyperlink ref="K168" r:id="rId97" display="https://www.ug.dk/uddannelser/akademiuddannelser/serviceprodit/akademiuddannelsen-i-miljoeteknologi/ressourcer-affald-og-genanvendelse-akademiuddannelsen-i-miljoeteknologi"/>
    <hyperlink ref="K169" r:id="rId98" display="https://www.ug.dk/uddannelser/akademiuddannelser/serviceprodit/akademiuddannelsen-i-miljoeteknologi/kemikalielovgivning-og-styring-akademiuddannelsen-i-miljoeteknologi"/>
    <hyperlink ref="K170" r:id="rId99" display="https://www.ug.dk/uddannelser/akademiuddannelser/serviceprodit/akademiuddannelsen-i-miljoeteknologi/ressourcer-affald-og-genanvendelse-akademiuddannelsen-i-miljoeteknologi"/>
    <hyperlink ref="K173" r:id="rId100" display="https://www.ug.dk/uddannelser/akademiuddannelser/serviceprodit/akademiuddannelsen-i-informationsteknologi/grafisk-design-og-ui-akademiuddannelsen-i-informationsteknologi"/>
    <hyperlink ref="K174" r:id="rId101" display="https://www.ug.dk/uddannelser/akademiuddannelser/serviceprodit/akademiuddannelsen-i-miljoeteknologi/ressourcer-affald-og-genanvendelse-akademiuddannelsen-i-miljoeteknologi"/>
    <hyperlink ref="K175" r:id="rId102" display="https://www.ug.dk/uddannelser/akademiuddannelser/merkantil/akademiuddannelsen-i-kommunikation-og-formidling/sociale-medier-akademiuddannelsen-i-kommunikation-og-formidling"/>
    <hyperlink ref="K176" r:id="rId103" display="https://www.ug.dk/uddannelser/akademiuddannelser/merkantil/akademiuddannelsen-i-salg-og-markedsfoering/e-handel-akademiuddannelsen-i-salg-og-markedsfoering"/>
    <hyperlink ref="K177" r:id="rId104" display="https://www.ug.dk/uddannelser/akademiuddannelser/merkantil/akademiuddannelsen-i-salg-og-markedsfoering/digital-markedsfoering-akademiuddannelsen-i-salg-og-markedsfoering"/>
    <hyperlink ref="K179" r:id="rId105" display="https://www.ug.dk/uddannelser/akademiuddannelser/ledelse/akademiuddannelsen-i-ledelse/coaching-og-konflikthaandtering-akademiuddannelsen-i-ledelse"/>
    <hyperlink ref="K180" r:id="rId106" display="https://www.ug.dk/uddannelser/akademiuddannelser/serviceprodit/akademiuddannelsen-i-miljoeteknologi/kemikalielovgivning-og-styring-akademiuddannelsen-i-miljoeteknologi"/>
    <hyperlink ref="K181" r:id="rId107" display="https://www.ug.dk/uddannelser/akademiuddannelser/serviceprodit/akademiuddannelsen-i-miljoeteknologi/ressourcer-affald-og-genanvendelse-akademiuddannelsen-i-miljoeteknologi"/>
    <hyperlink ref="K182" r:id="rId108" display="https://www.ug.dk/uddannelser/akademiuddannelser/serviceprodit/akademiuddannelsen-i-miljoeteknologi/kemikalielovgivning-og-styring-akademiuddannelsen-i-miljoeteknologi"/>
    <hyperlink ref="K183" r:id="rId109" display="https://www.ug.dk/uddannelser/akademiuddannelser/serviceprodit/akademiuddannelsen-i-miljoeteknologi/ressourcer-affald-og-genanvendelse-akademiuddannelsen-i-miljoeteknologi"/>
    <hyperlink ref="K185" r:id="rId110" display="https://www.ug.dk/uddannelser/akademiuddannelser/merkantil/akademiuddannelsen-i-baeredygtighed-og-groen-omstilling/klimaregnskaber-akademiuddannelsen-i-baeredygtighed-og-groen-omstilling"/>
    <hyperlink ref="K186" r:id="rId111" display="https://www.ug.dk/uddannelser/akademiuddannelser/merkantil/akademiuddannelsen-i-baeredygtighed-og-groen-omstilling/esg-rapportering-akademiuddannelsen-i-baeredygtighed-og-groen-omstilling"/>
    <hyperlink ref="K187" r:id="rId112" display="https://www.ug.dk/uddannelser/akademiuddannelser/merkantil/akademiuddannelsen-i-oekonomi-og-ressourcestyring/oekonomistyring-i-praksis-akademiuddannelsen-i-oekonomi-og-ressourcestyring"/>
    <hyperlink ref="K188" r:id="rId113" display="https://www.ug.dk/uddannelser/akademiuddannelser/ledelse/akademiuddannelsen-i-ledelse/projektledelse-akademiuddannelsen-i-ledelse"/>
    <hyperlink ref="K189" r:id="rId114" display="https://www.ug.dk/uddannelser/akademiuddannelser/merkantil/akademiuddannelsen-i-international-transport-og-logistik/baeredygtig-forretningsforstaaelse-akademiuddannelsen-i-international-transport-og-logistik"/>
    <hyperlink ref="K190" r:id="rId115" display="https://www.ug.dk/uddannelser/akademiuddannelser/ledelse/akademiuddannelsen-i-ledelse/coaching-og-konflikthaandtering-akademiuddannelsen-i-ledelse"/>
    <hyperlink ref="K192" r:id="rId116" display="https://www.ug.dk/uddannelser/akademiuddannelser/merkantil/akademiuddannelsen-i-kommunikation-og-formidling/praesentationsteknik-akademiuddannelsen-i-kommunikation-og-formidling"/>
    <hyperlink ref="K193" r:id="rId117" display="https://www.ug.dk/uddannelser/akademiuddannelser/serviceprodit/akademiuddannelsen-i-miljoeteknologi/ressourcer-affald-og-genanvendelse-akademiuddannelsen-i-miljoeteknologi"/>
    <hyperlink ref="K194" r:id="rId118" display="https://www.ug.dk/uddannelser/akademiuddannelser/serviceprodit/akademiuddannelsen-i-informationsteknologi/videregaaende-programmering-akademiuddannelsen-i-informationsteknologi"/>
    <hyperlink ref="K196" r:id="rId119" display="https://www.ug.dk/uddannelser/akademiuddannelser/serviceprodit/akademiuddannelsen-i-informationsteknologi/videregaaende-programmering-akademiuddannelsen-i-informationsteknologi"/>
    <hyperlink ref="K197" r:id="rId120" display="https://www.ug.dk/uddannelser/akademiuddannelser/serviceprodit/akademiuddannelsen-i-informationsteknologi/it-sikkerhed-akademiuddannelsen-i-informationsteknologi"/>
    <hyperlink ref="K198" r:id="rId121" display="https://www.ug.dk/uddannelser/akademiuddannelser/serviceprodit/akademiuddannelsen-i-informationsteknologi/programmering-akademiuddannelsen-i-informationsteknologi"/>
    <hyperlink ref="K199" r:id="rId122" display="https://www.ug.dk/uddannelser/akademiuddannelser/serviceprodit/akademiuddannelsen-i-informationsteknologi/it-sikkerhed-akademiuddannelsen-i-informationsteknologi"/>
    <hyperlink ref="K200" r:id="rId123" display="https://www.ug.dk/uddannelser/akademiuddannelser/serviceprodit/akademiuddannelsen-i-informationsteknologi/brugerundersoegelser-og-ux-akademiuddannelsen-i-informationsteknologi"/>
    <hyperlink ref="K201" r:id="rId124" display="https://www.ug.dk/uddannelser/akademiuddannelser/serviceprodit/akademiuddannelsen-i-informationsteknologi/anvendelse-af-kunstig-intelligens-akademiuddannelsen-i-informationsteknologi"/>
    <hyperlink ref="K202" r:id="rId125" display="https://www.ug.dk/uddannelser/akademiuddannelser/ledelse/akademiuddannelsen-i-ledelse/projektledelse-akademiuddannelsen-i-ledelse"/>
    <hyperlink ref="K203" r:id="rId126" display="https://www.ug.dk/uddannelser/akademiuddannelser/merkantil/akademiuddannelsen-i-salg-og-markedsfoering/salg-og-salgspsykologi-akademiuddannelsen-i-salg-og-markedsfoering"/>
    <hyperlink ref="K204" r:id="rId127" display="https://www.ug.dk/uddannelser/akademiuddannelser/ledelse/akademiuddannelsen-i-ledelse/coaching-og-konflikthaandtering-akademiuddannelsen-i-ledelse"/>
    <hyperlink ref="K205" r:id="rId128" display="https://www.ug.dk/uddannelser/akademiuddannelser/ledelse/akademiuddannelsen-i-ledelse/coaching-og-konflikthaandtering-akademiuddannelsen-i-ledelse"/>
    <hyperlink ref="K206" r:id="rId129" display="https://www.ug.dk/uddannelser/akademiuddannelser/ledelse/akademiuddannelsen-i-ledelse/coaching-og-konflikthaandtering-akademiuddannelsen-i-ledelse"/>
    <hyperlink ref="K207" r:id="rId130" display="https://www.ug.dk/uddannelser/akademiuddannelser/serviceprodit/akademiuddannelsen-i-miljoeteknologi/ressourcer-affald-og-genanvendelse-akademiuddannelsen-i-miljoeteknologi"/>
    <hyperlink ref="K208" r:id="rId131" display="https://www.ug.dk/uddannelser/akademiuddannelser/serviceprodit/akademiuddannelsen-i-miljoeteknologi/kemikalielovgivning-og-styring-akademiuddannelsen-i-miljoeteknologi"/>
    <hyperlink ref="K209" r:id="rId132" display="https://www.ug.dk/uddannelser/akademiuddannelser/merkantil/akademiuddannelsen-i-baeredygtighed-og-groen-omstilling/groen-omstilling-i-praksis-akademiuddannelsen-i-baeredygtighed-og-groen-omstilling"/>
    <hyperlink ref="K210" r:id="rId133" display="https://www.ug.dk/uddannelser/akademiuddannelser/serviceprodit/akademiuddannelsen-i-miljoeteknologi/ressourcer-affald-og-genanvendelse-akademiuddannelsen-i-miljoeteknologi"/>
    <hyperlink ref="K211" r:id="rId134" display="https://www.ug.dk/uddannelser/akademiuddannelser/serviceprodit/akademiuddannelsen-i-miljoeteknologi/kemikalielovgivning-og-styring-akademiuddannelsen-i-miljoeteknologi"/>
    <hyperlink ref="K178" r:id="rId135" display="https://www.ug.dk/uddannelser/akademiuddannelser/merkantil/akademiuddannelsen-i-salg-og-markedsfoering/salg-og-salgspsykologi-akademiuddannelsen-i-salg-og-markedsfoering"/>
    <hyperlink ref="K191" r:id="rId136" display="https://www.ug.dk/uddannelser/akademiuddannelser/merkantil/akademiuddannelsen-i-baeredygtighed-og-groen-omstilling/groen-omstilling-i-praksis-akademiuddannelsen-i-baeredygtighed-og-groen-omstilling"/>
    <hyperlink ref="K184" r:id="rId137" display="https://www.ug.dk/uddannelser/akademiuddannelser/ledelse/akademiuddannelsen-i-hr/personalejura-akademiuddannelsen-i-ledelse"/>
    <hyperlink ref="K212" r:id="rId138"/>
    <hyperlink ref="K219" r:id="rId139"/>
    <hyperlink ref="K277" r:id="rId140" display="https://voksenuddannelse.dk/soeg/uddannelser/akademi/filtrering/kurs?type=akademi&amp;titel=ESG-rapportering%20(akademiuddannelsen%20i%20b%C3%A6redygtighed%20og%20gr%C3%B8n%20omstilling)&amp;tilmeldingsfrist=true&amp;kviknummer=8d4f0b2ee773ee11a363005056b2d348"/>
    <hyperlink ref="K299" r:id="rId141"/>
    <hyperlink ref="K282" r:id="rId142"/>
    <hyperlink ref="K279" r:id="rId143"/>
    <hyperlink ref="K280" r:id="rId144"/>
    <hyperlink ref="K281" r:id="rId145"/>
    <hyperlink ref="K283" r:id="rId146"/>
    <hyperlink ref="K284" r:id="rId147"/>
    <hyperlink ref="K285" r:id="rId148"/>
    <hyperlink ref="K291" r:id="rId149" location="/none/none"/>
    <hyperlink ref="K295" r:id="rId150"/>
    <hyperlink ref="K296" r:id="rId151"/>
    <hyperlink ref="K301" r:id="rId152" display="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hyperlink ref="K302" r:id="rId153" display="https://www.teknologisk.dk/kurser/excel-grundlaeggende/k87474"/>
    <hyperlink ref="K303" r:id="rId154" location="RACGR_VID-1709-210224-MBK-DA" display="https://cadskolen.dk/kurser/kurser-for-ledige/revit/revit-architecture/ - RACGR_VID-1709-210224-MBK-DA"/>
    <hyperlink ref="K304" r:id="rId155" display="https://www.teknologisk.dk/kurser/den-fleksible-projektlederuddannelse-i-byggeriet/k23550"/>
    <hyperlink ref="K305" r:id="rId156" display="https://www.teknologisk.dk/kurser/excel-grundlaeggende/k87474"/>
    <hyperlink ref="K306" r:id="rId157" display="https://www.pharmakon.dk/kurser/life-science/gmp/grundlaeggende-gmp-5667/"/>
    <hyperlink ref="K307" r:id="rId158" display="https://nyledige.dk/kurser/amu/erp-introkursus/?gclid=CjwKCAiAlJKuBhAdEiwAnZb7le0ckzwTcjxmUK_lb93XlDMfjUQfXpieRSBCqMe3XopEdUCPJc1k9xoCcnIQAvD_BwE"/>
    <hyperlink ref="K308" r:id="rId159" display="https://www.teknologisk.dk/kurser/gdpr-faa-overblik-og-indblik-paa-en-dag/k86264"/>
    <hyperlink ref="K309" r:id="rId160" display="https://www.teknologisk.dk/kurser/teknologiforstaaelse-for-jurister-laer-om-it-teknik-i-et-persondataretligt-perspektiv/k90368"/>
    <hyperlink ref="K310" r:id="rId161" display="https://www.pharmakon.dk/kurser/life-science/gmp/grundlaeggende-gmp-5667/"/>
    <hyperlink ref="K311" r:id="rId162" display="https://www.dnv.dk/training/grundlaeggende-kvalitetsledelse-28426?utm_source=google&amp;utm_medium=cpc&amp;utm_campaign=120471139333&amp;utm_term=iso%209001%20kurser&amp;gad_source=1&amp;gclid=CjwKCAiAlJKuBhAdEiwAnZb7lZs0m_1HJVNuaX2cWe-M9OuhDzZf_3CKf0SEvxIq98p8utreg2_EaBoCikMQAvD_BwE"/>
    <hyperlink ref="K312" r:id="rId163" display="https://www.ds.dk/da/ydelser/kurser/laer-om-kvalitetsledelse-for-medicinsk-udstyr-iso-13485"/>
    <hyperlink ref="K313" r:id="rId164" display="https://aarch.dk/lca-efteruddannelsesforloeb/"/>
    <hyperlink ref="K314" r:id="rId165" display="https://aarch.dk/byplanlaegger/"/>
    <hyperlink ref="K315" r:id="rId166" display="https://aarch.dk/kursus-i-revit-architecture/"/>
    <hyperlink ref="K317" r:id="rId167"/>
    <hyperlink ref="K316" r:id="rId168"/>
    <hyperlink ref="K318" r:id="rId169"/>
    <hyperlink ref="K319" r:id="rId170"/>
    <hyperlink ref="K320" r:id="rId171"/>
    <hyperlink ref="K321" r:id="rId172"/>
    <hyperlink ref="K322" r:id="rId173"/>
    <hyperlink ref="K323" r:id="rId174"/>
    <hyperlink ref="K344" r:id="rId175"/>
    <hyperlink ref="K345" r:id="rId176"/>
    <hyperlink ref="K356" r:id="rId177"/>
    <hyperlink ref="K357" r:id="rId178"/>
    <hyperlink ref="K352" r:id="rId179"/>
    <hyperlink ref="K340" r:id="rId180"/>
    <hyperlink ref="K341" r:id="rId181"/>
    <hyperlink ref="K342" r:id="rId182"/>
    <hyperlink ref="K346" r:id="rId183"/>
    <hyperlink ref="K347" r:id="rId184"/>
    <hyperlink ref="K354" r:id="rId185"/>
    <hyperlink ref="K343" r:id="rId186"/>
    <hyperlink ref="K348" r:id="rId187"/>
    <hyperlink ref="K367" r:id="rId188" display="https://www.ug.dk/uddannelser/arbejdsmarkedsuddannelseramu/paedagogiskomraadeogsocialogsundhedsomraadet/aeldrepleje-sygepleje-og-sundhed-i-kommunerne/intro-til-arbejde-paa-plejecentre-og-i-hjemmepleje"/>
    <hyperlink ref="K368" r:id="rId189"/>
    <hyperlink ref="K369" r:id="rId190" display="https://www.ug.dk/search/undervisningsplanl%C3%A6gning og didaktik"/>
    <hyperlink ref="K370" r:id="rId191" display="https://www.kp.dk/videreuddannelser/sprogudviklende-undervisning-og-co-teaching/"/>
    <hyperlink ref="K374" r:id="rId192" display="https://www.kp.dk/videreuddannelser/naturfagsvejleder/"/>
    <hyperlink ref="K373" r:id="rId193" display="https://www.kp.dk/videreuddannelser/naturfagsvejleder/"/>
    <hyperlink ref="K371" r:id="rId194" display="https://www.ug.dk/uddannelser/diplomuddannelser/paedagogik/diplomuddannelsepaedagogik/specialpaedagogik-pd"/>
    <hyperlink ref="K372" r:id="rId195" display="https://www.itucation.dk/kurser-for-ledige/coaching-og-konflikthaandtering-maalrettet-paedagoger-og-medhjaelpere/?msclkid=459944f246c214d3d67c2127fc79a508"/>
    <hyperlink ref="K375" r:id="rId196"/>
    <hyperlink ref="K376" r:id="rId197"/>
    <hyperlink ref="K377" r:id="rId198"/>
    <hyperlink ref="K378" r:id="rId199"/>
    <hyperlink ref="K379" r:id="rId200"/>
    <hyperlink ref="K380" r:id="rId201"/>
    <hyperlink ref="K381" r:id="rId202"/>
    <hyperlink ref="K382" r:id="rId203"/>
    <hyperlink ref="K383" r:id="rId204"/>
    <hyperlink ref="K384" r:id="rId205"/>
    <hyperlink ref="K385" r:id="rId206"/>
    <hyperlink ref="K425" r:id="rId207"/>
    <hyperlink ref="K431" r:id="rId208"/>
    <hyperlink ref="K435" r:id="rId209"/>
    <hyperlink ref="K437" r:id="rId210"/>
    <hyperlink ref="K439" r:id="rId211"/>
    <hyperlink ref="K438" r:id="rId212"/>
    <hyperlink ref="K440" r:id="rId213"/>
    <hyperlink ref="K441" r:id="rId214"/>
    <hyperlink ref="K442" r:id="rId215"/>
    <hyperlink ref="K443" r:id="rId216"/>
    <hyperlink ref="K444" r:id="rId217"/>
    <hyperlink ref="K445" r:id="rId218"/>
    <hyperlink ref="K446" r:id="rId219"/>
    <hyperlink ref="K447" r:id="rId220"/>
    <hyperlink ref="K448" r:id="rId221"/>
    <hyperlink ref="K449" r:id="rId222"/>
    <hyperlink ref="K450" r:id="rId223"/>
    <hyperlink ref="K451" r:id="rId224"/>
    <hyperlink ref="K452" r:id="rId225"/>
    <hyperlink ref="K453" r:id="rId226"/>
    <hyperlink ref="K458" r:id="rId227" location="RACGR_VID-1710-110324-MBK-DA"/>
    <hyperlink ref="K459" r:id="rId228"/>
    <hyperlink ref="K462" r:id="rId229"/>
    <hyperlink ref="K463" r:id="rId230"/>
    <hyperlink ref="K464" r:id="rId231"/>
    <hyperlink ref="K465" r:id="rId232"/>
    <hyperlink ref="K466" r:id="rId233"/>
    <hyperlink ref="K467" r:id="rId234"/>
    <hyperlink ref="K468" r:id="rId235"/>
    <hyperlink ref="K469" r:id="rId236" location="/none/none"/>
    <hyperlink ref="K470" r:id="rId237"/>
    <hyperlink ref="K461" r:id="rId238"/>
    <hyperlink ref="K505" r:id="rId239"/>
    <hyperlink ref="K506" r:id="rId240"/>
    <hyperlink ref="K507" r:id="rId241"/>
    <hyperlink ref="K508" r:id="rId242"/>
    <hyperlink ref="K509" r:id="rId243"/>
    <hyperlink ref="K510" r:id="rId244"/>
    <hyperlink ref="K511" r:id="rId245"/>
    <hyperlink ref="K512" r:id="rId246"/>
    <hyperlink ref="K513" r:id="rId247"/>
    <hyperlink ref="K514" r:id="rId248"/>
    <hyperlink ref="K515" r:id="rId249"/>
    <hyperlink ref="K516" r:id="rId250"/>
  </hyperlinks>
  <pageMargins left="0.7" right="0.7" top="0.75" bottom="0.75" header="0.3" footer="0.3"/>
  <pageSetup paperSize="9" orientation="portrait" r:id="rId251"/>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'C:\Users\b009033\AppData\Local\Microsoft\Windows\INetCache\Content.Outlook\UGU22YFA\[Hovedstaden - Kopi af Høringsskema RAR Hovedstaden april. 2024.xlsx]SKJULT stillingsbetegnelser'!#REF!</xm:f>
          </x14:formula1>
          <xm:sqref>C15:C19</xm:sqref>
        </x14:dataValidation>
        <x14:dataValidation type="list" allowBlank="1" showInputMessage="1" showErrorMessage="1">
          <x14:formula1>
            <xm:f>'C:\Users\b009033\AppData\Local\Microsoft\Windows\INetCache\Content.Outlook\UGU22YFA\[Høringsskema RAR Hovedstaden april. 2024 - indmelding af kurser - KEA.xlsx]SKJULT stillingsbetegnelser'!#REF!</xm:f>
          </x14:formula1>
          <xm:sqref>C20:C38</xm:sqref>
        </x14:dataValidation>
        <x14:dataValidation type="list" allowBlank="1" showInputMessage="1" showErrorMessage="1">
          <x14:formula1>
            <xm:f>'C:\Users\b009033\AppData\Local\Microsoft\Windows\INetCache\Content.Outlook\UGU22YFA\[Kopi af JKK Høringsskema RAR Hovedstaden april. 2024.xlsx]SKJULT stillingsbetegnelser'!#REF!</xm:f>
          </x14:formula1>
          <xm:sqref>C128:C137</xm:sqref>
        </x14:dataValidation>
        <x14:dataValidation type="list" allowBlank="1" showInputMessage="1" showErrorMessage="1">
          <x14:formula1>
            <xm:f>'C:\Users\b009033\AppData\Local\Microsoft\Windows\INetCache\Content.Outlook\UGU22YFA\[Lyngby Høringsskema RAR Hovedstaden april. 2024 (002).xlsx]SKJULT stillingsbetegnelser'!#REF!</xm:f>
          </x14:formula1>
          <xm:sqref>C138:C139</xm:sqref>
        </x14:dataValidation>
        <x14:dataValidation type="list" allowBlank="1" showInputMessage="1" showErrorMessage="1">
          <x14:formula1>
            <xm:f>'C:\Users\b009033\AppData\Local\Microsoft\Windows\INetCache\Content.Outlook\UGU22YFA\[FTF-A musikpædagog.xlsx]SKJULT stillingsbetegnelser'!#REF!</xm:f>
          </x14:formula1>
          <xm:sqref>C159</xm:sqref>
        </x14:dataValidation>
        <x14:dataValidation type="list" allowBlank="1" showInputMessage="1" showErrorMessage="1">
          <x14:formula1>
            <xm:f>'J:\AMK_OST\Positivlister\2024\Skemaer med ændringer\[Hillerød reg.pos.xlsx]SKJULT stillingsbetegnelser'!#REF!</xm:f>
          </x14:formula1>
          <xm:sqref>C279:C300</xm:sqref>
        </x14:dataValidation>
        <x14:dataValidation type="list" allowBlank="1" showInputMessage="1" showErrorMessage="1">
          <x14:formula1>
            <xm:f>'C:\Users\b009033\AppData\Local\Microsoft\Windows\INetCache\Content.Outlook\UGU22YFA\[Høringsskema RAR Hovedstaden april. 2024_AC.xlsx]SKJULT stillingsbetegnelser'!#REF!</xm:f>
          </x14:formula1>
          <xm:sqref>C301:C312</xm:sqref>
        </x14:dataValidation>
        <x14:dataValidation type="list" allowBlank="1" showInputMessage="1" showErrorMessage="1">
          <x14:formula1>
            <xm:f>'C:\Users\b009033\AppData\Local\Microsoft\Windows\INetCache\Content.Outlook\UGU22YFA\[CPH Business Kopi af Høringsskema RAR Hovedstaden april. 2024.xlsx]SKJULT stillingsbetegnelser'!#REF!</xm:f>
          </x14:formula1>
          <xm:sqref>C160:C211</xm:sqref>
        </x14:dataValidation>
        <x14:dataValidation type="list" allowBlank="1" showInputMessage="1" showErrorMessage="1">
          <x14:formula1>
            <xm:f>'C:\Users\b009033\AppData\Local\Microsoft\Windows\INetCache\Content.Outlook\UGU22YFA\[Høringsskema RAR Hovedstaden april. 2024 - HK Hovedstaden.xlsx]SKJULT stillingsbetegnelser'!#REF!</xm:f>
          </x14:formula1>
          <xm:sqref>C338:C366</xm:sqref>
        </x14:dataValidation>
        <x14:dataValidation type="list" allowBlank="1" showInputMessage="1" showErrorMessage="1">
          <x14:formula1>
            <xm:f>'J:\AMK_OST\Positivlister\2024\Skemaer med ændringer\[VEU - SAU - projektet.xlsx]SKJULT stillingsbetegnelser'!#REF!</xm:f>
          </x14:formula1>
          <xm:sqref>C367:C368</xm:sqref>
        </x14:dataValidation>
        <x14:dataValidation type="list" allowBlank="1" showInputMessage="1" showErrorMessage="1">
          <x14:formula1>
            <xm:f>'J:\AMK_OST\Positivlister\2024\Skemaer med ændringer\[Janne Lundsgård reg.pos.xlsx]SKJULT stillingsbetegnelser'!#REF!</xm:f>
          </x14:formula1>
          <xm:sqref>C369:C374</xm:sqref>
        </x14:dataValidation>
        <x14:dataValidation type="list" allowBlank="1" showInputMessage="1" showErrorMessage="1">
          <x14:formula1>
            <xm:f>'J:\AMK_OST\Positivlister\2024\Skemaer med ændringer\[Teknisk landsforbund Hovedstaden.xlsx]SKJULT stillingsbetegnelser'!#REF!</xm:f>
          </x14:formula1>
          <xm:sqref>C375:C385</xm:sqref>
        </x14:dataValidation>
        <x14:dataValidation type="list" allowBlank="1" showInputMessage="1" showErrorMessage="1">
          <x14:formula1>
            <xm:f>'C:\Users\b009033\AppData\Local\Microsoft\Windows\INetCache\Content.Outlook\UGU22YFA\[Høringsskema RAR Hovedstaden april. 2024 (NEXT).xlsx]SKJULT stillingsbetegnelser'!#REF!</xm:f>
          </x14:formula1>
          <xm:sqref>C411:C421 C425:C436</xm:sqref>
        </x14:dataValidation>
        <x14:dataValidation type="list" allowBlank="1" showInputMessage="1" showErrorMessage="1">
          <x14:formula1>
            <xm:f>'C:\Users\b009033\AppData\Local\Microsoft\Windows\INetCache\Content.Outlook\UGU22YFA\[Frederiksberg - Kopi af Høringsskema RAR Hovedstaden april. 2024 - inputs fra Jobcenter Frederiksberg.xlsx]SKJULT stillingsbetegnelser'!#REF!</xm:f>
          </x14:formula1>
          <xm:sqref>C140:C158</xm:sqref>
        </x14:dataValidation>
        <x14:dataValidation type="list" allowBlank="1" showInputMessage="1" showErrorMessage="1">
          <x14:formula1>
            <xm:f>'C:\Users\b009033\AppData\Local\Microsoft\Windows\INetCache\Content.Outlook\UGU22YFA\[Frederiksberg - Kopi af Høringsskema RAR Hovedstaden april. 2024 - inputs fra Jobcenter Frederiksberg (002).xlsx]SKJULT stillingsbetegnelser'!#REF!</xm:f>
          </x14:formula1>
          <xm:sqref>C452:C473</xm:sqref>
        </x14:dataValidation>
        <x14:dataValidation type="list" allowBlank="1" showInputMessage="1" showErrorMessage="1">
          <x14:formula1>
            <xm:f>'C:\Users\b009033\AppData\Local\Microsoft\Windows\INetCache\Content.Outlook\UGU22YFA\[Høringsskema RAR Hovedstaden april. 2024.xlsx]SKJULT stillingsbetegnelser'!#REF!</xm:f>
          </x14:formula1>
          <xm:sqref>C505:C516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R651"/>
  <sheetViews>
    <sheetView zoomScale="90" zoomScaleNormal="90" workbookViewId="0">
      <pane ySplit="1" topLeftCell="A226" activePane="bottomLeft" state="frozen"/>
      <selection pane="bottomLeft" activeCell="O231" sqref="O231"/>
    </sheetView>
  </sheetViews>
  <sheetFormatPr defaultRowHeight="15" x14ac:dyDescent="0.25"/>
  <cols>
    <col min="1" max="1" width="7.140625" customWidth="1"/>
    <col min="2" max="2" width="18.42578125" style="2" customWidth="1"/>
    <col min="3" max="3" width="21.85546875" style="3" customWidth="1"/>
    <col min="4" max="4" width="34.85546875" style="2" customWidth="1"/>
    <col min="5" max="5" width="17.85546875" style="3" customWidth="1"/>
    <col min="6" max="6" width="47.5703125" style="3" customWidth="1"/>
    <col min="7" max="7" width="10" style="3" customWidth="1"/>
    <col min="8" max="8" width="7.7109375" style="3" customWidth="1"/>
    <col min="9" max="9" width="7.5703125" style="3" customWidth="1"/>
    <col min="10" max="10" width="5.42578125" style="3" customWidth="1"/>
    <col min="11" max="11" width="16.140625" style="21" customWidth="1"/>
    <col min="12" max="12" width="12" customWidth="1"/>
    <col min="13" max="13" width="15.42578125" style="20" customWidth="1"/>
    <col min="14" max="14" width="0" hidden="1" customWidth="1"/>
    <col min="15" max="15" width="29.5703125" style="1" customWidth="1"/>
    <col min="16" max="16" width="63.85546875" style="9" customWidth="1"/>
  </cols>
  <sheetData>
    <row r="1" spans="1:16" ht="42" customHeight="1" x14ac:dyDescent="0.2">
      <c r="A1" s="95" t="s">
        <v>5</v>
      </c>
      <c r="B1" s="95" t="s">
        <v>18</v>
      </c>
      <c r="C1" s="95" t="s">
        <v>19</v>
      </c>
      <c r="D1" s="95" t="s">
        <v>20</v>
      </c>
      <c r="E1" s="95" t="s">
        <v>6</v>
      </c>
      <c r="F1" s="95" t="s">
        <v>21</v>
      </c>
      <c r="G1" s="95" t="s">
        <v>7</v>
      </c>
      <c r="H1" s="95" t="s">
        <v>8</v>
      </c>
      <c r="I1" s="95" t="s">
        <v>9</v>
      </c>
      <c r="J1" s="95" t="s">
        <v>10</v>
      </c>
      <c r="K1" s="95" t="s">
        <v>11</v>
      </c>
      <c r="L1" s="95" t="s">
        <v>12</v>
      </c>
      <c r="M1" s="95" t="s">
        <v>13</v>
      </c>
      <c r="N1" s="95" t="s">
        <v>14</v>
      </c>
      <c r="O1" s="96" t="s">
        <v>15</v>
      </c>
      <c r="P1" s="97" t="s">
        <v>16</v>
      </c>
    </row>
    <row r="2" spans="1:16" ht="89.25" hidden="1" x14ac:dyDescent="0.2">
      <c r="A2" s="48" t="e">
        <f>VLOOKUP(C2,'Stillingsbetegnelser RAR S'!$A$2:$D$30,4,FALSE)</f>
        <v>#N/A</v>
      </c>
      <c r="B2" s="49" t="s">
        <v>22</v>
      </c>
      <c r="C2" s="49" t="s">
        <v>23</v>
      </c>
      <c r="D2" s="50" t="s">
        <v>24</v>
      </c>
      <c r="E2" s="50" t="s">
        <v>25</v>
      </c>
      <c r="F2" s="49" t="s">
        <v>26</v>
      </c>
      <c r="G2" s="49" t="s">
        <v>27</v>
      </c>
      <c r="H2" s="49">
        <v>45845</v>
      </c>
      <c r="I2" s="49">
        <v>4</v>
      </c>
      <c r="J2" s="49"/>
      <c r="K2" s="51" t="s">
        <v>28</v>
      </c>
      <c r="L2" s="48"/>
      <c r="M2" s="52" t="s">
        <v>40</v>
      </c>
      <c r="N2" s="36"/>
      <c r="O2" s="99"/>
      <c r="P2" s="38"/>
    </row>
    <row r="3" spans="1:16" ht="12.75" hidden="1" x14ac:dyDescent="0.2">
      <c r="A3" s="48" t="e">
        <f>VLOOKUP(C3,'Stillingsbetegnelser RAR S'!$A$2:$D$30,4,FALSE)</f>
        <v>#N/A</v>
      </c>
      <c r="B3" s="49" t="s">
        <v>22</v>
      </c>
      <c r="C3" s="49" t="s">
        <v>23</v>
      </c>
      <c r="D3" s="50" t="s">
        <v>24</v>
      </c>
      <c r="E3" s="63" t="s">
        <v>25</v>
      </c>
      <c r="F3" s="49" t="s">
        <v>29</v>
      </c>
      <c r="G3" s="49" t="s">
        <v>27</v>
      </c>
      <c r="H3" s="49">
        <v>40085</v>
      </c>
      <c r="I3" s="49">
        <v>1</v>
      </c>
      <c r="J3" s="49"/>
      <c r="K3" s="51" t="s">
        <v>30</v>
      </c>
      <c r="L3" s="48"/>
      <c r="M3" s="52" t="s">
        <v>40</v>
      </c>
      <c r="N3" s="36"/>
      <c r="O3" s="100"/>
      <c r="P3" s="38"/>
    </row>
    <row r="4" spans="1:16" ht="12.75" hidden="1" x14ac:dyDescent="0.2">
      <c r="A4" s="48" t="e">
        <f>VLOOKUP(C4,'Stillingsbetegnelser RAR S'!$A$2:$D$30,4,FALSE)</f>
        <v>#N/A</v>
      </c>
      <c r="B4" s="49" t="s">
        <v>22</v>
      </c>
      <c r="C4" s="49" t="s">
        <v>23</v>
      </c>
      <c r="D4" s="50" t="s">
        <v>24</v>
      </c>
      <c r="E4" s="63" t="s">
        <v>31</v>
      </c>
      <c r="F4" s="49" t="s">
        <v>32</v>
      </c>
      <c r="G4" s="49" t="s">
        <v>27</v>
      </c>
      <c r="H4" s="49">
        <v>47942</v>
      </c>
      <c r="I4" s="49">
        <v>2</v>
      </c>
      <c r="J4" s="49"/>
      <c r="K4" s="51" t="s">
        <v>33</v>
      </c>
      <c r="L4" s="48"/>
      <c r="M4" s="52" t="s">
        <v>40</v>
      </c>
      <c r="N4" s="36"/>
      <c r="O4" s="100"/>
      <c r="P4" s="38"/>
    </row>
    <row r="5" spans="1:16" ht="12.75" hidden="1" x14ac:dyDescent="0.2">
      <c r="A5" s="48" t="e">
        <f>VLOOKUP(C5,'Stillingsbetegnelser RAR S'!$A$2:$D$30,4,FALSE)</f>
        <v>#N/A</v>
      </c>
      <c r="B5" s="49" t="s">
        <v>22</v>
      </c>
      <c r="C5" s="49" t="s">
        <v>23</v>
      </c>
      <c r="D5" s="50" t="s">
        <v>24</v>
      </c>
      <c r="E5" s="63" t="s">
        <v>34</v>
      </c>
      <c r="F5" s="49" t="s">
        <v>35</v>
      </c>
      <c r="G5" s="49" t="s">
        <v>27</v>
      </c>
      <c r="H5" s="49">
        <v>42905</v>
      </c>
      <c r="I5" s="49">
        <v>1</v>
      </c>
      <c r="J5" s="49"/>
      <c r="K5" s="51" t="s">
        <v>36</v>
      </c>
      <c r="L5" s="48"/>
      <c r="M5" s="52" t="s">
        <v>40</v>
      </c>
      <c r="N5" s="36"/>
      <c r="O5" s="100"/>
      <c r="P5" s="38"/>
    </row>
    <row r="6" spans="1:16" ht="12.75" hidden="1" x14ac:dyDescent="0.2">
      <c r="A6" s="48" t="e">
        <f>VLOOKUP(C6,'Stillingsbetegnelser RAR S'!$A$2:$D$30,4,FALSE)</f>
        <v>#N/A</v>
      </c>
      <c r="B6" s="49" t="s">
        <v>22</v>
      </c>
      <c r="C6" s="49" t="s">
        <v>23</v>
      </c>
      <c r="D6" s="50" t="s">
        <v>24</v>
      </c>
      <c r="E6" s="63" t="s">
        <v>37</v>
      </c>
      <c r="F6" s="49" t="s">
        <v>38</v>
      </c>
      <c r="G6" s="49" t="s">
        <v>27</v>
      </c>
      <c r="H6" s="49">
        <v>47338</v>
      </c>
      <c r="I6" s="49">
        <v>1</v>
      </c>
      <c r="J6" s="49"/>
      <c r="K6" s="51" t="s">
        <v>39</v>
      </c>
      <c r="L6" s="48"/>
      <c r="M6" s="52" t="s">
        <v>40</v>
      </c>
      <c r="N6" s="36"/>
      <c r="O6" s="100"/>
      <c r="P6" s="38"/>
    </row>
    <row r="7" spans="1:16" ht="35.1" hidden="1" customHeight="1" x14ac:dyDescent="0.2">
      <c r="A7" s="48" t="e">
        <f>VLOOKUP(C7,'Stillingsbetegnelser RAR S'!$A$2:$D$30,4,FALSE)</f>
        <v>#N/A</v>
      </c>
      <c r="B7" s="63" t="s">
        <v>41</v>
      </c>
      <c r="C7" s="63" t="s">
        <v>42</v>
      </c>
      <c r="D7" s="50" t="s">
        <v>43</v>
      </c>
      <c r="E7" s="50" t="s">
        <v>44</v>
      </c>
      <c r="F7" s="50" t="s">
        <v>45</v>
      </c>
      <c r="G7" s="49" t="s">
        <v>27</v>
      </c>
      <c r="H7" s="49">
        <v>21567</v>
      </c>
      <c r="I7" s="49">
        <v>3</v>
      </c>
      <c r="J7" s="49"/>
      <c r="K7" s="51" t="s">
        <v>46</v>
      </c>
      <c r="L7" s="48"/>
      <c r="M7" s="52" t="s">
        <v>172</v>
      </c>
      <c r="N7" s="36"/>
      <c r="O7" s="100"/>
      <c r="P7" s="38"/>
    </row>
    <row r="8" spans="1:16" ht="102" hidden="1" x14ac:dyDescent="0.2">
      <c r="A8" s="48" t="e">
        <f>VLOOKUP(C8,'Stillingsbetegnelser RAR S'!$A$2:$D$30,4,FALSE)</f>
        <v>#N/A</v>
      </c>
      <c r="B8" s="63" t="s">
        <v>22</v>
      </c>
      <c r="C8" s="63" t="s">
        <v>47</v>
      </c>
      <c r="D8" s="50" t="s">
        <v>48</v>
      </c>
      <c r="E8" s="50" t="s">
        <v>49</v>
      </c>
      <c r="F8" s="63" t="s">
        <v>50</v>
      </c>
      <c r="G8" s="49" t="s">
        <v>27</v>
      </c>
      <c r="H8" s="49">
        <v>48259</v>
      </c>
      <c r="I8" s="49">
        <v>10</v>
      </c>
      <c r="J8" s="49"/>
      <c r="K8" s="51" t="s">
        <v>51</v>
      </c>
      <c r="L8" s="48"/>
      <c r="M8" s="52" t="s">
        <v>172</v>
      </c>
      <c r="N8" s="36"/>
      <c r="O8" s="100"/>
      <c r="P8" s="38"/>
    </row>
    <row r="9" spans="1:16" ht="45" hidden="1" customHeight="1" x14ac:dyDescent="0.2">
      <c r="A9" s="48" t="e">
        <f>VLOOKUP(C9,'Stillingsbetegnelser RAR S'!$A$2:$D$30,4,FALSE)</f>
        <v>#N/A</v>
      </c>
      <c r="B9" s="63" t="s">
        <v>22</v>
      </c>
      <c r="C9" s="63" t="s">
        <v>47</v>
      </c>
      <c r="D9" s="50" t="s">
        <v>48</v>
      </c>
      <c r="E9" s="50" t="s">
        <v>52</v>
      </c>
      <c r="F9" s="63" t="s">
        <v>53</v>
      </c>
      <c r="G9" s="49" t="s">
        <v>27</v>
      </c>
      <c r="H9" s="49">
        <v>48260</v>
      </c>
      <c r="I9" s="49">
        <v>15</v>
      </c>
      <c r="J9" s="49"/>
      <c r="K9" s="51" t="s">
        <v>54</v>
      </c>
      <c r="L9" s="48"/>
      <c r="M9" s="52" t="s">
        <v>172</v>
      </c>
      <c r="N9" s="36"/>
      <c r="O9" s="100"/>
      <c r="P9" s="38"/>
    </row>
    <row r="10" spans="1:16" ht="45" hidden="1" customHeight="1" x14ac:dyDescent="0.2">
      <c r="A10" s="48" t="e">
        <f>VLOOKUP(C10,'Stillingsbetegnelser RAR S'!$A$2:$D$30,4,FALSE)</f>
        <v>#N/A</v>
      </c>
      <c r="B10" s="63" t="s">
        <v>22</v>
      </c>
      <c r="C10" s="63" t="s">
        <v>47</v>
      </c>
      <c r="D10" s="50" t="s">
        <v>48</v>
      </c>
      <c r="E10" s="50" t="s">
        <v>55</v>
      </c>
      <c r="F10" s="63" t="s">
        <v>56</v>
      </c>
      <c r="G10" s="49" t="s">
        <v>27</v>
      </c>
      <c r="H10" s="49">
        <v>48262</v>
      </c>
      <c r="I10" s="49">
        <v>8</v>
      </c>
      <c r="J10" s="49"/>
      <c r="K10" s="51" t="s">
        <v>57</v>
      </c>
      <c r="L10" s="48"/>
      <c r="M10" s="52" t="s">
        <v>172</v>
      </c>
      <c r="N10" s="36"/>
      <c r="O10" s="100"/>
      <c r="P10" s="38"/>
    </row>
    <row r="11" spans="1:16" ht="45" hidden="1" customHeight="1" x14ac:dyDescent="0.2">
      <c r="A11" s="48" t="e">
        <f>VLOOKUP(C11,'Stillingsbetegnelser RAR S'!$A$2:$D$30,4,FALSE)</f>
        <v>#N/A</v>
      </c>
      <c r="B11" s="63" t="s">
        <v>58</v>
      </c>
      <c r="C11" s="63" t="s">
        <v>59</v>
      </c>
      <c r="D11" s="50" t="s">
        <v>60</v>
      </c>
      <c r="E11" s="50" t="s">
        <v>61</v>
      </c>
      <c r="F11" s="50" t="s">
        <v>62</v>
      </c>
      <c r="G11" s="49" t="s">
        <v>27</v>
      </c>
      <c r="H11" s="49">
        <v>47992</v>
      </c>
      <c r="I11" s="49">
        <v>9</v>
      </c>
      <c r="J11" s="49"/>
      <c r="K11" s="51" t="s">
        <v>63</v>
      </c>
      <c r="L11" s="48"/>
      <c r="M11" s="52" t="s">
        <v>172</v>
      </c>
      <c r="N11" s="36"/>
      <c r="O11" s="100"/>
      <c r="P11" s="38"/>
    </row>
    <row r="12" spans="1:16" ht="45" hidden="1" customHeight="1" x14ac:dyDescent="0.2">
      <c r="A12" s="48" t="e">
        <f>VLOOKUP(C12,'Stillingsbetegnelser RAR S'!$A$2:$D$30,4,FALSE)</f>
        <v>#N/A</v>
      </c>
      <c r="B12" s="63" t="s">
        <v>58</v>
      </c>
      <c r="C12" s="63" t="s">
        <v>59</v>
      </c>
      <c r="D12" s="50" t="s">
        <v>60</v>
      </c>
      <c r="E12" s="50" t="s">
        <v>64</v>
      </c>
      <c r="F12" s="50" t="s">
        <v>65</v>
      </c>
      <c r="G12" s="49" t="s">
        <v>27</v>
      </c>
      <c r="H12" s="49">
        <v>47993</v>
      </c>
      <c r="I12" s="49">
        <v>9</v>
      </c>
      <c r="J12" s="49"/>
      <c r="K12" s="51" t="s">
        <v>66</v>
      </c>
      <c r="L12" s="48"/>
      <c r="M12" s="52" t="s">
        <v>172</v>
      </c>
      <c r="N12" s="36"/>
      <c r="O12" s="100"/>
      <c r="P12" s="38"/>
    </row>
    <row r="13" spans="1:16" ht="45" hidden="1" customHeight="1" x14ac:dyDescent="0.2">
      <c r="A13" s="48" t="e">
        <f>VLOOKUP(C13,'Stillingsbetegnelser RAR S'!$A$2:$D$30,4,FALSE)</f>
        <v>#N/A</v>
      </c>
      <c r="B13" s="63" t="s">
        <v>58</v>
      </c>
      <c r="C13" s="63" t="s">
        <v>59</v>
      </c>
      <c r="D13" s="50" t="s">
        <v>60</v>
      </c>
      <c r="E13" s="50" t="s">
        <v>67</v>
      </c>
      <c r="F13" s="63" t="s">
        <v>68</v>
      </c>
      <c r="G13" s="49" t="s">
        <v>27</v>
      </c>
      <c r="H13" s="49">
        <v>47994</v>
      </c>
      <c r="I13" s="49">
        <v>12</v>
      </c>
      <c r="J13" s="49"/>
      <c r="K13" s="51" t="s">
        <v>69</v>
      </c>
      <c r="L13" s="48"/>
      <c r="M13" s="52" t="s">
        <v>172</v>
      </c>
      <c r="N13" s="36"/>
      <c r="O13" s="100"/>
      <c r="P13" s="38"/>
    </row>
    <row r="14" spans="1:16" ht="45" hidden="1" customHeight="1" x14ac:dyDescent="0.2">
      <c r="A14" s="48" t="e">
        <f>VLOOKUP(C14,'Stillingsbetegnelser RAR S'!$A$2:$D$30,4,FALSE)</f>
        <v>#N/A</v>
      </c>
      <c r="B14" s="30" t="str">
        <f>VLOOKUP(C14,'[20]Liste over stillingsbetegnelser'!$C$2:$E$34,2,FALSE)</f>
        <v>IT- og teleteknik</v>
      </c>
      <c r="C14" s="30" t="s">
        <v>124</v>
      </c>
      <c r="D14" s="29" t="str">
        <f>VLOOKUP(C14,'[20]Liste over stillingsbetegnelser'!$C$2:$E$34,3,FALSE)</f>
        <v>Teknisk forståelse, ITIL, fejlfinding, dokumentation</v>
      </c>
      <c r="E14" s="30" t="s">
        <v>125</v>
      </c>
      <c r="F14" s="30" t="s">
        <v>126</v>
      </c>
      <c r="G14" s="30" t="s">
        <v>127</v>
      </c>
      <c r="H14" s="30"/>
      <c r="I14" s="30">
        <v>30</v>
      </c>
      <c r="J14" s="30"/>
      <c r="K14" s="51" t="s">
        <v>128</v>
      </c>
      <c r="L14" s="48"/>
      <c r="M14" s="52" t="s">
        <v>173</v>
      </c>
      <c r="N14" s="36"/>
      <c r="O14" s="100"/>
      <c r="P14" s="38"/>
    </row>
    <row r="15" spans="1:16" ht="45" hidden="1" customHeight="1" x14ac:dyDescent="0.2">
      <c r="A15" s="48" t="e">
        <f>VLOOKUP(C15,'Stillingsbetegnelser RAR S'!$A$2:$D$30,4,FALSE)</f>
        <v>#N/A</v>
      </c>
      <c r="B15" s="30" t="str">
        <f>VLOOKUP(C15,'[20]Liste over stillingsbetegnelser'!$C$2:$E$34,2,FALSE)</f>
        <v>IT- og teleteknik</v>
      </c>
      <c r="C15" s="30" t="s">
        <v>124</v>
      </c>
      <c r="D15" s="29" t="str">
        <f>VLOOKUP(C15,'[20]Liste over stillingsbetegnelser'!$C$2:$E$34,3,FALSE)</f>
        <v>Teknisk forståelse, ITIL, fejlfinding, dokumentation</v>
      </c>
      <c r="E15" s="30" t="s">
        <v>129</v>
      </c>
      <c r="F15" s="103" t="s">
        <v>130</v>
      </c>
      <c r="G15" s="30" t="s">
        <v>127</v>
      </c>
      <c r="H15" s="30"/>
      <c r="I15" s="30">
        <v>30</v>
      </c>
      <c r="J15" s="30"/>
      <c r="K15" s="51" t="s">
        <v>131</v>
      </c>
      <c r="L15" s="48"/>
      <c r="M15" s="52" t="s">
        <v>173</v>
      </c>
      <c r="N15" s="36"/>
      <c r="O15" s="100"/>
      <c r="P15" s="38" t="s">
        <v>136</v>
      </c>
    </row>
    <row r="16" spans="1:16" ht="45" hidden="1" customHeight="1" x14ac:dyDescent="0.2">
      <c r="A16" s="48" t="e">
        <f>VLOOKUP(C16,'Stillingsbetegnelser RAR S'!$A$2:$D$30,4,FALSE)</f>
        <v>#N/A</v>
      </c>
      <c r="B16" s="30" t="str">
        <f>VLOOKUP(C16,'[20]Liste over stillingsbetegnelser'!$C$2:$E$34,2,FALSE)</f>
        <v>IT- og teleteknik</v>
      </c>
      <c r="C16" s="30" t="s">
        <v>124</v>
      </c>
      <c r="D16" s="29" t="s">
        <v>132</v>
      </c>
      <c r="E16" s="30" t="s">
        <v>133</v>
      </c>
      <c r="F16" s="103" t="s">
        <v>134</v>
      </c>
      <c r="G16" s="30" t="s">
        <v>127</v>
      </c>
      <c r="H16" s="30"/>
      <c r="I16" s="30">
        <v>30</v>
      </c>
      <c r="J16" s="30"/>
      <c r="K16" s="51" t="s">
        <v>135</v>
      </c>
      <c r="L16" s="48"/>
      <c r="M16" s="52" t="s">
        <v>173</v>
      </c>
      <c r="N16" s="36"/>
      <c r="O16" s="100"/>
      <c r="P16" s="38" t="s">
        <v>136</v>
      </c>
    </row>
    <row r="17" spans="1:16" ht="45" hidden="1" customHeight="1" x14ac:dyDescent="0.2">
      <c r="A17" s="48" t="e">
        <f>VLOOKUP(C17,'Stillingsbetegnelser RAR S'!$A$2:$D$30,4,FALSE)</f>
        <v>#N/A</v>
      </c>
      <c r="B17" s="30" t="str">
        <f>VLOOKUP(C17,'[21]Liste over stillingsbetegnelser'!$C$2:$E$34,2,FALSE)</f>
        <v>IT- og teleteknik</v>
      </c>
      <c r="C17" s="30" t="s">
        <v>124</v>
      </c>
      <c r="D17" s="29" t="str">
        <f>VLOOKUP(C17,'[21]Liste over stillingsbetegnelser'!$C$2:$E$34,3,FALSE)</f>
        <v>Teknisk forståelse, ITIL, fejlfinding, dokumentation</v>
      </c>
      <c r="E17" s="79" t="s">
        <v>137</v>
      </c>
      <c r="F17" s="104" t="s">
        <v>138</v>
      </c>
      <c r="G17" s="30" t="s">
        <v>127</v>
      </c>
      <c r="H17" s="30"/>
      <c r="I17" s="30">
        <v>30</v>
      </c>
      <c r="J17" s="30"/>
      <c r="K17" s="105" t="s">
        <v>139</v>
      </c>
      <c r="L17" s="48"/>
      <c r="M17" s="52" t="s">
        <v>174</v>
      </c>
      <c r="N17" s="36"/>
      <c r="O17" s="100"/>
      <c r="P17" s="38"/>
    </row>
    <row r="18" spans="1:16" ht="45" hidden="1" customHeight="1" x14ac:dyDescent="0.2">
      <c r="A18" s="48" t="e">
        <f>VLOOKUP(C18,'Stillingsbetegnelser RAR S'!$A$2:$D$30,4,FALSE)</f>
        <v>#N/A</v>
      </c>
      <c r="B18" s="30" t="str">
        <f>VLOOKUP(C18,'[21]Liste over stillingsbetegnelser'!$C$2:$E$34,2,FALSE)</f>
        <v>Jern, metal og auto</v>
      </c>
      <c r="C18" s="30" t="s">
        <v>140</v>
      </c>
      <c r="D18" s="29" t="str">
        <f>VLOOKUP(C18,'[21]Liste over stillingsbetegnelser'!$C$2:$E$34,3,FALSE)</f>
        <v>Programmering, teknisk forståelse, CNC programmering, tegningsforståelse, CNC maskiner, Mazak, Fræsning, CNC drejning, CNC fræsning</v>
      </c>
      <c r="E18" s="79" t="s">
        <v>141</v>
      </c>
      <c r="F18" s="104" t="s">
        <v>142</v>
      </c>
      <c r="G18" s="30" t="s">
        <v>127</v>
      </c>
      <c r="H18" s="30"/>
      <c r="I18" s="30">
        <v>30</v>
      </c>
      <c r="J18" s="30"/>
      <c r="K18" s="105" t="s">
        <v>143</v>
      </c>
      <c r="L18" s="48"/>
      <c r="M18" s="52" t="s">
        <v>174</v>
      </c>
      <c r="N18" s="36"/>
      <c r="O18" s="100"/>
      <c r="P18" s="38"/>
    </row>
    <row r="19" spans="1:16" ht="45" hidden="1" customHeight="1" x14ac:dyDescent="0.2">
      <c r="A19" s="48" t="e">
        <f>VLOOKUP(C19,'Stillingsbetegnelser RAR S'!$A$2:$D$30,4,FALSE)</f>
        <v>#N/A</v>
      </c>
      <c r="B19" s="30" t="str">
        <f>VLOOKUP(C19,'[21]Liste over stillingsbetegnelser'!$C$2:$E$34,2,FALSE)</f>
        <v>Jern, metal og auto</v>
      </c>
      <c r="C19" s="30" t="s">
        <v>140</v>
      </c>
      <c r="D19" s="29" t="str">
        <f>VLOOKUP(C19,'[21]Liste over stillingsbetegnelser'!$C$2:$E$34,3,FALSE)</f>
        <v>Programmering, teknisk forståelse, CNC programmering, tegningsforståelse, CNC maskiner, Mazak, Fræsning, CNC drejning, CNC fræsning</v>
      </c>
      <c r="E19" s="79" t="s">
        <v>144</v>
      </c>
      <c r="F19" s="104" t="s">
        <v>145</v>
      </c>
      <c r="G19" s="30" t="s">
        <v>127</v>
      </c>
      <c r="H19" s="30"/>
      <c r="I19" s="30">
        <v>30</v>
      </c>
      <c r="J19" s="30"/>
      <c r="K19" s="105" t="s">
        <v>146</v>
      </c>
      <c r="L19" s="48"/>
      <c r="M19" s="52" t="s">
        <v>174</v>
      </c>
      <c r="N19" s="36"/>
      <c r="O19" s="100"/>
      <c r="P19" s="38"/>
    </row>
    <row r="20" spans="1:16" ht="45" hidden="1" customHeight="1" x14ac:dyDescent="0.2">
      <c r="A20" s="48" t="e">
        <f>VLOOKUP(C20,'Stillingsbetegnelser RAR S'!$A$2:$D$30,4,FALSE)</f>
        <v>#N/A</v>
      </c>
      <c r="B20" s="30" t="str">
        <f>VLOOKUP(C20,'[21]Liste over stillingsbetegnelser'!$C$2:$E$34,2,FALSE)</f>
        <v>Akademisk arbejde</v>
      </c>
      <c r="C20" s="30" t="s">
        <v>147</v>
      </c>
      <c r="D20" s="29" t="str">
        <f>VLOOKUP(C20,'[21]Liste over stillingsbetegnelser'!$C$2:$E$34,3,FALSE)</f>
        <v>Budgetlægning, økonomistyring, forretningsorienteret, procesoptimering, analysere, IT kundskab, analysere, rapportering ERP</v>
      </c>
      <c r="E20" s="79" t="s">
        <v>148</v>
      </c>
      <c r="F20" s="104" t="s">
        <v>149</v>
      </c>
      <c r="G20" s="30" t="s">
        <v>127</v>
      </c>
      <c r="H20" s="30"/>
      <c r="I20" s="30">
        <v>30</v>
      </c>
      <c r="J20" s="30"/>
      <c r="K20" s="105" t="s">
        <v>150</v>
      </c>
      <c r="L20" s="48"/>
      <c r="M20" s="52" t="s">
        <v>174</v>
      </c>
      <c r="N20" s="36"/>
      <c r="O20" s="100"/>
      <c r="P20" s="38"/>
    </row>
    <row r="21" spans="1:16" ht="45" hidden="1" customHeight="1" x14ac:dyDescent="0.2">
      <c r="A21" s="48" t="e">
        <f>VLOOKUP(C21,'Stillingsbetegnelser RAR S'!$A$2:$D$30,4,FALSE)</f>
        <v>#N/A</v>
      </c>
      <c r="B21" s="30" t="str">
        <f>VLOOKUP(C21,'[21]Liste over stillingsbetegnelser'!$C$2:$E$34,2,FALSE)</f>
        <v>IT- og teleteknik</v>
      </c>
      <c r="C21" s="30" t="s">
        <v>124</v>
      </c>
      <c r="D21" s="29" t="str">
        <f>VLOOKUP(C21,'[21]Liste over stillingsbetegnelser'!$C$2:$E$34,3,FALSE)</f>
        <v>Teknisk forståelse, ITIL, fejlfinding, dokumentation</v>
      </c>
      <c r="E21" s="79" t="s">
        <v>151</v>
      </c>
      <c r="F21" s="104" t="s">
        <v>152</v>
      </c>
      <c r="G21" s="30" t="s">
        <v>127</v>
      </c>
      <c r="H21" s="30"/>
      <c r="I21" s="30">
        <v>30</v>
      </c>
      <c r="J21" s="30"/>
      <c r="K21" s="105" t="s">
        <v>153</v>
      </c>
      <c r="L21" s="48"/>
      <c r="M21" s="52" t="s">
        <v>174</v>
      </c>
      <c r="N21" s="36"/>
      <c r="O21" s="100"/>
      <c r="P21" s="38"/>
    </row>
    <row r="22" spans="1:16" ht="45" hidden="1" customHeight="1" x14ac:dyDescent="0.2">
      <c r="A22" s="48" t="e">
        <f>VLOOKUP(C22,'Stillingsbetegnelser RAR S'!$A$2:$D$30,4,FALSE)</f>
        <v>#N/A</v>
      </c>
      <c r="B22" s="30" t="str">
        <f>VLOOKUP(C22,'[21]Liste over stillingsbetegnelser'!$C$2:$E$34,2,FALSE)</f>
        <v>Kontor, administration, regnskab og finans</v>
      </c>
      <c r="C22" s="30" t="s">
        <v>154</v>
      </c>
      <c r="D22" s="29" t="str">
        <f>VLOOKUP(C22,'[21]Liste over stillingsbetegnelser'!$C$2:$E$34,3,FALSE)</f>
        <v>Bogføring, Navision, kreditorstyring, SAP, finansbogholderi, fakturering, IT kundskab</v>
      </c>
      <c r="E22" s="52" t="s">
        <v>155</v>
      </c>
      <c r="F22" s="104" t="s">
        <v>156</v>
      </c>
      <c r="G22" s="30" t="s">
        <v>127</v>
      </c>
      <c r="H22" s="30"/>
      <c r="I22" s="30">
        <v>30</v>
      </c>
      <c r="J22" s="30"/>
      <c r="K22" s="105" t="s">
        <v>157</v>
      </c>
      <c r="L22" s="48"/>
      <c r="M22" s="52" t="s">
        <v>174</v>
      </c>
      <c r="N22" s="36"/>
      <c r="O22" s="100"/>
      <c r="P22" s="38"/>
    </row>
    <row r="23" spans="1:16" ht="45" hidden="1" customHeight="1" x14ac:dyDescent="0.2">
      <c r="A23" s="48" t="e">
        <f>VLOOKUP(C23,'Stillingsbetegnelser RAR S'!$A$2:$D$30,4,FALSE)</f>
        <v>#N/A</v>
      </c>
      <c r="B23" s="30" t="str">
        <f>VLOOKUP(C23,'[21]Liste over stillingsbetegnelser'!$C$2:$E$34,2,FALSE)</f>
        <v>Kontor, administration, regnskab og finans</v>
      </c>
      <c r="C23" s="30" t="s">
        <v>154</v>
      </c>
      <c r="D23" s="29" t="str">
        <f>VLOOKUP(C23,'[21]Liste over stillingsbetegnelser'!$C$2:$E$34,3,FALSE)</f>
        <v>Bogføring, Navision, kreditorstyring, SAP, finansbogholderi, fakturering, IT kundskab</v>
      </c>
      <c r="E23" s="79" t="s">
        <v>171</v>
      </c>
      <c r="F23" s="104" t="s">
        <v>158</v>
      </c>
      <c r="G23" s="30" t="s">
        <v>127</v>
      </c>
      <c r="H23" s="30"/>
      <c r="I23" s="30">
        <v>30</v>
      </c>
      <c r="J23" s="30"/>
      <c r="K23" s="105" t="s">
        <v>159</v>
      </c>
      <c r="L23" s="68"/>
      <c r="M23" s="52" t="s">
        <v>174</v>
      </c>
      <c r="N23" s="36"/>
      <c r="O23" s="100"/>
      <c r="P23" s="38"/>
    </row>
    <row r="24" spans="1:16" ht="45" hidden="1" customHeight="1" x14ac:dyDescent="0.2">
      <c r="A24" s="48" t="e">
        <f>VLOOKUP(C24,'Stillingsbetegnelser RAR S'!$A$2:$D$30,4,FALSE)</f>
        <v>#N/A</v>
      </c>
      <c r="B24" s="30" t="str">
        <f>VLOOKUP(C24,'[21]Liste over stillingsbetegnelser'!$C$2:$E$34,2,FALSE)</f>
        <v>Akademisk arbejde</v>
      </c>
      <c r="C24" s="30" t="s">
        <v>160</v>
      </c>
      <c r="D24" s="29" t="str">
        <f>VLOOKUP(C24,'[21]Liste over stillingsbetegnelser'!$C$2:$E$34,3,FALSE)</f>
        <v>Undervisning, udvikling af undervisning, rådgivning, formidle viden til andre, IT kundskaber</v>
      </c>
      <c r="E24" s="79" t="s">
        <v>161</v>
      </c>
      <c r="F24" s="104" t="s">
        <v>162</v>
      </c>
      <c r="G24" s="30" t="s">
        <v>127</v>
      </c>
      <c r="H24" s="30"/>
      <c r="I24" s="30">
        <v>30</v>
      </c>
      <c r="J24" s="30"/>
      <c r="K24" s="105" t="s">
        <v>163</v>
      </c>
      <c r="L24" s="68"/>
      <c r="M24" s="52" t="s">
        <v>174</v>
      </c>
      <c r="N24" s="36"/>
      <c r="O24" s="100"/>
      <c r="P24" s="38"/>
    </row>
    <row r="25" spans="1:16" ht="45" hidden="1" customHeight="1" x14ac:dyDescent="0.2">
      <c r="A25" s="48" t="e">
        <f>VLOOKUP(C25,'Stillingsbetegnelser RAR S'!$A$2:$D$30,4,FALSE)</f>
        <v>#N/A</v>
      </c>
      <c r="B25" s="30" t="str">
        <f>VLOOKUP(C25,'[21]Liste over stillingsbetegnelser'!$C$2:$E$34,2,FALSE)</f>
        <v>Akademisk arbejde</v>
      </c>
      <c r="C25" s="30" t="s">
        <v>160</v>
      </c>
      <c r="D25" s="29" t="str">
        <f>VLOOKUP(C25,'[21]Liste over stillingsbetegnelser'!$C$2:$E$34,3,FALSE)</f>
        <v>Undervisning, udvikling af undervisning, rådgivning, formidle viden til andre, IT kundskaber</v>
      </c>
      <c r="E25" s="79" t="s">
        <v>164</v>
      </c>
      <c r="F25" s="104" t="s">
        <v>165</v>
      </c>
      <c r="G25" s="30" t="s">
        <v>127</v>
      </c>
      <c r="H25" s="30"/>
      <c r="I25" s="30">
        <v>30</v>
      </c>
      <c r="J25" s="30"/>
      <c r="K25" s="105" t="s">
        <v>166</v>
      </c>
      <c r="L25" s="68"/>
      <c r="M25" s="52" t="s">
        <v>174</v>
      </c>
      <c r="N25" s="36"/>
      <c r="O25" s="100"/>
      <c r="P25" s="38"/>
    </row>
    <row r="26" spans="1:16" ht="45" hidden="1" customHeight="1" x14ac:dyDescent="0.2">
      <c r="A26" s="48" t="e">
        <f>VLOOKUP(C26,'Stillingsbetegnelser RAR S'!$A$2:$D$30,4,FALSE)</f>
        <v>#N/A</v>
      </c>
      <c r="B26" s="30" t="str">
        <f>VLOOKUP(C26,'[21]Liste over stillingsbetegnelser'!$C$2:$E$34,2,FALSE)</f>
        <v>Industriel produktion</v>
      </c>
      <c r="C26" s="30" t="s">
        <v>167</v>
      </c>
      <c r="D26" s="29" t="str">
        <f>VLOOKUP(C26,'[21]Liste over stillingsbetegnelser'!$C$2:$E$34,3,FALSE)</f>
        <v>Teknisk forståelse, gaffeltruck B, højt serviceniveau, vareopfyldning, kvalitetssikring, produktionsarbejde, betjening af maskiner</v>
      </c>
      <c r="E26" s="79" t="s">
        <v>168</v>
      </c>
      <c r="F26" s="104" t="s">
        <v>169</v>
      </c>
      <c r="G26" s="30" t="s">
        <v>127</v>
      </c>
      <c r="H26" s="30"/>
      <c r="I26" s="30">
        <v>30</v>
      </c>
      <c r="J26" s="30"/>
      <c r="K26" s="106" t="s">
        <v>170</v>
      </c>
      <c r="L26" s="68"/>
      <c r="M26" s="52" t="s">
        <v>174</v>
      </c>
      <c r="N26" s="36"/>
      <c r="O26" s="100"/>
      <c r="P26" s="38"/>
    </row>
    <row r="27" spans="1:16" ht="45" hidden="1" customHeight="1" x14ac:dyDescent="0.2">
      <c r="A27" s="48" t="e">
        <f>VLOOKUP(C27,'Stillingsbetegnelser RAR S'!$A$2:$D$30,4,FALSE)</f>
        <v>#N/A</v>
      </c>
      <c r="B27" s="63" t="s">
        <v>240</v>
      </c>
      <c r="C27" s="63" t="s">
        <v>124</v>
      </c>
      <c r="D27" s="50" t="s">
        <v>241</v>
      </c>
      <c r="E27" s="63" t="s">
        <v>242</v>
      </c>
      <c r="F27" s="63"/>
      <c r="G27" s="49"/>
      <c r="H27" s="49"/>
      <c r="I27" s="49">
        <v>50</v>
      </c>
      <c r="J27" s="49"/>
      <c r="K27" s="51" t="s">
        <v>131</v>
      </c>
      <c r="L27" s="68"/>
      <c r="M27" s="52" t="s">
        <v>243</v>
      </c>
      <c r="N27" s="36"/>
      <c r="O27" s="100"/>
      <c r="P27" s="38" t="s">
        <v>136</v>
      </c>
    </row>
    <row r="28" spans="1:16" ht="45" hidden="1" customHeight="1" x14ac:dyDescent="0.2">
      <c r="A28" s="48" t="e">
        <f>VLOOKUP(C28,'Stillingsbetegnelser RAR S'!$A$2:$D$30,4,FALSE)</f>
        <v>#N/A</v>
      </c>
      <c r="B28" s="63" t="s">
        <v>365</v>
      </c>
      <c r="C28" s="63" t="s">
        <v>147</v>
      </c>
      <c r="D28" s="50" t="s">
        <v>366</v>
      </c>
      <c r="E28" s="50" t="s">
        <v>367</v>
      </c>
      <c r="F28" s="63" t="s">
        <v>368</v>
      </c>
      <c r="G28" s="63" t="s">
        <v>180</v>
      </c>
      <c r="H28" s="107"/>
      <c r="I28" s="49">
        <v>13</v>
      </c>
      <c r="J28" s="49">
        <v>10</v>
      </c>
      <c r="K28" s="106" t="s">
        <v>369</v>
      </c>
      <c r="L28" s="68"/>
      <c r="M28" s="52" t="s">
        <v>377</v>
      </c>
      <c r="N28" s="36"/>
      <c r="O28" s="100"/>
      <c r="P28" s="38"/>
    </row>
    <row r="29" spans="1:16" ht="45" hidden="1" customHeight="1" x14ac:dyDescent="0.2">
      <c r="A29" s="48" t="e">
        <f>VLOOKUP(C29,'Stillingsbetegnelser RAR S'!$A$2:$D$30,4,FALSE)</f>
        <v>#N/A</v>
      </c>
      <c r="B29" s="63" t="s">
        <v>365</v>
      </c>
      <c r="C29" s="63" t="s">
        <v>147</v>
      </c>
      <c r="D29" s="50" t="s">
        <v>366</v>
      </c>
      <c r="E29" s="63" t="s">
        <v>370</v>
      </c>
      <c r="F29" s="50" t="s">
        <v>371</v>
      </c>
      <c r="G29" s="63" t="s">
        <v>180</v>
      </c>
      <c r="H29" s="107"/>
      <c r="I29" s="49">
        <v>9</v>
      </c>
      <c r="J29" s="49">
        <v>5</v>
      </c>
      <c r="K29" s="106" t="s">
        <v>369</v>
      </c>
      <c r="L29" s="68"/>
      <c r="M29" s="52" t="s">
        <v>377</v>
      </c>
      <c r="N29" s="36"/>
      <c r="O29" s="100"/>
      <c r="P29" s="38"/>
    </row>
    <row r="30" spans="1:16" ht="45" hidden="1" customHeight="1" x14ac:dyDescent="0.2">
      <c r="A30" s="48" t="e">
        <f>VLOOKUP(C30,'Stillingsbetegnelser RAR S'!$A$2:$D$30,4,FALSE)</f>
        <v>#N/A</v>
      </c>
      <c r="B30" s="63" t="s">
        <v>365</v>
      </c>
      <c r="C30" s="63" t="s">
        <v>147</v>
      </c>
      <c r="D30" s="50" t="s">
        <v>366</v>
      </c>
      <c r="E30" s="63" t="s">
        <v>372</v>
      </c>
      <c r="F30" s="63" t="s">
        <v>373</v>
      </c>
      <c r="G30" s="63" t="s">
        <v>180</v>
      </c>
      <c r="H30" s="107"/>
      <c r="I30" s="49">
        <v>9</v>
      </c>
      <c r="J30" s="49">
        <v>5</v>
      </c>
      <c r="K30" s="106" t="s">
        <v>369</v>
      </c>
      <c r="L30" s="68"/>
      <c r="M30" s="52" t="s">
        <v>377</v>
      </c>
      <c r="N30" s="36"/>
      <c r="O30" s="100"/>
      <c r="P30" s="38"/>
    </row>
    <row r="31" spans="1:16" ht="45" hidden="1" customHeight="1" x14ac:dyDescent="0.2">
      <c r="A31" s="48" t="e">
        <f>VLOOKUP(C31,'Stillingsbetegnelser RAR S'!$A$2:$D$30,4,FALSE)</f>
        <v>#N/A</v>
      </c>
      <c r="B31" s="63" t="s">
        <v>365</v>
      </c>
      <c r="C31" s="63" t="s">
        <v>147</v>
      </c>
      <c r="D31" s="50" t="s">
        <v>366</v>
      </c>
      <c r="E31" s="63" t="s">
        <v>372</v>
      </c>
      <c r="F31" s="50" t="s">
        <v>374</v>
      </c>
      <c r="G31" s="63" t="s">
        <v>180</v>
      </c>
      <c r="H31" s="107"/>
      <c r="I31" s="49">
        <v>8</v>
      </c>
      <c r="J31" s="49">
        <v>5</v>
      </c>
      <c r="K31" s="106" t="s">
        <v>369</v>
      </c>
      <c r="L31" s="68"/>
      <c r="M31" s="52" t="s">
        <v>377</v>
      </c>
      <c r="N31" s="36"/>
      <c r="O31" s="100"/>
      <c r="P31" s="38"/>
    </row>
    <row r="32" spans="1:16" ht="45" hidden="1" customHeight="1" x14ac:dyDescent="0.2">
      <c r="A32" s="48" t="e">
        <f>VLOOKUP(C32,'Stillingsbetegnelser RAR S'!$A$2:$D$30,4,FALSE)</f>
        <v>#N/A</v>
      </c>
      <c r="B32" s="63" t="s">
        <v>365</v>
      </c>
      <c r="C32" s="63" t="s">
        <v>147</v>
      </c>
      <c r="D32" s="50" t="s">
        <v>366</v>
      </c>
      <c r="E32" s="63" t="s">
        <v>375</v>
      </c>
      <c r="F32" s="50" t="s">
        <v>376</v>
      </c>
      <c r="G32" s="63" t="s">
        <v>180</v>
      </c>
      <c r="H32" s="107"/>
      <c r="I32" s="49">
        <v>8</v>
      </c>
      <c r="J32" s="49">
        <v>5</v>
      </c>
      <c r="K32" s="106" t="s">
        <v>369</v>
      </c>
      <c r="L32" s="68"/>
      <c r="M32" s="52" t="s">
        <v>377</v>
      </c>
      <c r="N32" s="36"/>
      <c r="O32" s="100"/>
      <c r="P32" s="38"/>
    </row>
    <row r="33" spans="1:16" ht="45" hidden="1" customHeight="1" x14ac:dyDescent="0.2">
      <c r="A33" s="48" t="e">
        <f>VLOOKUP(C33,'Stillingsbetegnelser RAR S'!$A$2:$D$30,4,FALSE)</f>
        <v>#N/A</v>
      </c>
      <c r="B33" s="29" t="e">
        <f>VLOOKUP(C33,#REF!,2,FALSE)</f>
        <v>#REF!</v>
      </c>
      <c r="C33" s="29" t="s">
        <v>253</v>
      </c>
      <c r="D33" s="29" t="e">
        <f>VLOOKUP(C33,#REF!,3,FALSE)</f>
        <v>#REF!</v>
      </c>
      <c r="E33" s="29" t="s">
        <v>378</v>
      </c>
      <c r="F33" s="29" t="s">
        <v>379</v>
      </c>
      <c r="G33" s="29" t="s">
        <v>27</v>
      </c>
      <c r="H33" s="29">
        <v>48384</v>
      </c>
      <c r="I33" s="29">
        <v>3</v>
      </c>
      <c r="J33" s="29"/>
      <c r="K33" s="75" t="s">
        <v>380</v>
      </c>
      <c r="L33" s="68"/>
      <c r="M33" s="52" t="s">
        <v>424</v>
      </c>
      <c r="N33" s="36"/>
      <c r="O33" s="100"/>
      <c r="P33" s="38"/>
    </row>
    <row r="34" spans="1:16" ht="45" hidden="1" customHeight="1" x14ac:dyDescent="0.2">
      <c r="A34" s="48" t="e">
        <f>VLOOKUP(C34,'Stillingsbetegnelser RAR S'!$A$2:$D$30,4,FALSE)</f>
        <v>#N/A</v>
      </c>
      <c r="B34" s="29" t="e">
        <f>VLOOKUP(C34,#REF!,2,FALSE)</f>
        <v>#REF!</v>
      </c>
      <c r="C34" s="29" t="s">
        <v>253</v>
      </c>
      <c r="D34" s="29" t="e">
        <f>VLOOKUP(C34,#REF!,3,FALSE)</f>
        <v>#REF!</v>
      </c>
      <c r="E34" s="29" t="s">
        <v>381</v>
      </c>
      <c r="F34" s="29" t="s">
        <v>382</v>
      </c>
      <c r="G34" s="29" t="s">
        <v>27</v>
      </c>
      <c r="H34" s="29">
        <v>42665</v>
      </c>
      <c r="I34" s="29">
        <v>5</v>
      </c>
      <c r="J34" s="29"/>
      <c r="K34" s="75" t="s">
        <v>383</v>
      </c>
      <c r="L34" s="68"/>
      <c r="M34" s="52" t="s">
        <v>424</v>
      </c>
      <c r="N34" s="36"/>
      <c r="O34" s="100"/>
      <c r="P34" s="38"/>
    </row>
    <row r="35" spans="1:16" ht="45" hidden="1" customHeight="1" x14ac:dyDescent="0.2">
      <c r="A35" s="48" t="e">
        <f>VLOOKUP(C35,'Stillingsbetegnelser RAR S'!$A$2:$D$30,4,FALSE)</f>
        <v>#N/A</v>
      </c>
      <c r="B35" s="29" t="e">
        <f>VLOOKUP(C35,#REF!,2,FALSE)</f>
        <v>#REF!</v>
      </c>
      <c r="C35" s="29" t="s">
        <v>253</v>
      </c>
      <c r="D35" s="29" t="e">
        <f>VLOOKUP(C35,#REF!,3,FALSE)</f>
        <v>#REF!</v>
      </c>
      <c r="E35" s="29" t="s">
        <v>384</v>
      </c>
      <c r="F35" s="29" t="s">
        <v>385</v>
      </c>
      <c r="G35" s="29" t="s">
        <v>27</v>
      </c>
      <c r="H35" s="29">
        <v>48734</v>
      </c>
      <c r="I35" s="29">
        <v>3</v>
      </c>
      <c r="J35" s="29"/>
      <c r="K35" s="75" t="s">
        <v>386</v>
      </c>
      <c r="L35" s="68"/>
      <c r="M35" s="52" t="s">
        <v>424</v>
      </c>
      <c r="N35" s="36"/>
      <c r="O35" s="100"/>
      <c r="P35" s="38"/>
    </row>
    <row r="36" spans="1:16" ht="45" hidden="1" customHeight="1" x14ac:dyDescent="0.2">
      <c r="A36" s="48" t="e">
        <f>VLOOKUP(C36,'Stillingsbetegnelser RAR S'!$A$2:$D$30,4,FALSE)</f>
        <v>#N/A</v>
      </c>
      <c r="B36" s="29" t="e">
        <f>VLOOKUP(C36,#REF!,2,FALSE)</f>
        <v>#REF!</v>
      </c>
      <c r="C36" s="29" t="s">
        <v>253</v>
      </c>
      <c r="D36" s="29" t="e">
        <f>VLOOKUP(C36,#REF!,3,FALSE)</f>
        <v>#REF!</v>
      </c>
      <c r="E36" s="29" t="s">
        <v>378</v>
      </c>
      <c r="F36" s="29" t="s">
        <v>387</v>
      </c>
      <c r="G36" s="29" t="s">
        <v>27</v>
      </c>
      <c r="H36" s="29">
        <v>49857</v>
      </c>
      <c r="I36" s="29">
        <v>2</v>
      </c>
      <c r="J36" s="29"/>
      <c r="K36" s="75" t="s">
        <v>388</v>
      </c>
      <c r="L36" s="68"/>
      <c r="M36" s="52" t="s">
        <v>424</v>
      </c>
      <c r="N36" s="36"/>
      <c r="O36" s="100"/>
      <c r="P36" s="38"/>
    </row>
    <row r="37" spans="1:16" ht="45" hidden="1" customHeight="1" x14ac:dyDescent="0.2">
      <c r="A37" s="48" t="e">
        <f>VLOOKUP(C37,'Stillingsbetegnelser RAR S'!$A$2:$D$30,4,FALSE)</f>
        <v>#N/A</v>
      </c>
      <c r="B37" s="29" t="e">
        <f>VLOOKUP(C37,#REF!,2,FALSE)</f>
        <v>#REF!</v>
      </c>
      <c r="C37" s="29" t="s">
        <v>253</v>
      </c>
      <c r="D37" s="29" t="e">
        <f>VLOOKUP(C37,#REF!,3,FALSE)</f>
        <v>#REF!</v>
      </c>
      <c r="E37" s="29" t="s">
        <v>389</v>
      </c>
      <c r="F37" s="29" t="s">
        <v>296</v>
      </c>
      <c r="G37" s="29" t="s">
        <v>27</v>
      </c>
      <c r="H37" s="29">
        <v>44627</v>
      </c>
      <c r="I37" s="29">
        <v>4</v>
      </c>
      <c r="J37" s="29"/>
      <c r="K37" s="75" t="s">
        <v>390</v>
      </c>
      <c r="L37" s="68"/>
      <c r="M37" s="52" t="s">
        <v>424</v>
      </c>
      <c r="N37" s="36"/>
      <c r="O37" s="100"/>
      <c r="P37" s="38"/>
    </row>
    <row r="38" spans="1:16" ht="45" hidden="1" customHeight="1" x14ac:dyDescent="0.2">
      <c r="A38" s="48" t="e">
        <f>VLOOKUP(C38,'Stillingsbetegnelser RAR S'!$A$2:$D$30,4,FALSE)</f>
        <v>#N/A</v>
      </c>
      <c r="B38" s="29" t="e">
        <f>VLOOKUP(C38,#REF!,2,FALSE)</f>
        <v>#REF!</v>
      </c>
      <c r="C38" s="29" t="s">
        <v>266</v>
      </c>
      <c r="D38" s="29" t="e">
        <f>VLOOKUP(C38,#REF!,3,FALSE)</f>
        <v>#REF!</v>
      </c>
      <c r="E38" s="29" t="s">
        <v>391</v>
      </c>
      <c r="F38" s="29" t="s">
        <v>277</v>
      </c>
      <c r="G38" s="29" t="s">
        <v>27</v>
      </c>
      <c r="H38" s="29">
        <v>49980</v>
      </c>
      <c r="I38" s="29">
        <v>5</v>
      </c>
      <c r="J38" s="29"/>
      <c r="K38" s="75" t="s">
        <v>392</v>
      </c>
      <c r="L38" s="68"/>
      <c r="M38" s="52" t="s">
        <v>424</v>
      </c>
      <c r="N38" s="36"/>
      <c r="O38" s="100"/>
      <c r="P38" s="38"/>
    </row>
    <row r="39" spans="1:16" ht="45" hidden="1" customHeight="1" x14ac:dyDescent="0.2">
      <c r="A39" s="48" t="e">
        <f>VLOOKUP(C39,'Stillingsbetegnelser RAR S'!$A$2:$D$30,4,FALSE)</f>
        <v>#N/A</v>
      </c>
      <c r="B39" s="29" t="s">
        <v>244</v>
      </c>
      <c r="C39" s="29" t="s">
        <v>266</v>
      </c>
      <c r="D39" s="29" t="s">
        <v>267</v>
      </c>
      <c r="E39" s="29" t="s">
        <v>393</v>
      </c>
      <c r="F39" s="29" t="s">
        <v>394</v>
      </c>
      <c r="G39" s="29" t="s">
        <v>27</v>
      </c>
      <c r="H39" s="29">
        <v>46874</v>
      </c>
      <c r="I39" s="29">
        <v>5</v>
      </c>
      <c r="J39" s="29"/>
      <c r="K39" s="75" t="s">
        <v>395</v>
      </c>
      <c r="L39" s="68"/>
      <c r="M39" s="52" t="s">
        <v>424</v>
      </c>
      <c r="N39" s="36"/>
      <c r="O39" s="100"/>
      <c r="P39" s="38"/>
    </row>
    <row r="40" spans="1:16" ht="45" hidden="1" customHeight="1" x14ac:dyDescent="0.2">
      <c r="A40" s="48" t="e">
        <f>VLOOKUP(C40,'Stillingsbetegnelser RAR S'!$A$2:$D$30,4,FALSE)</f>
        <v>#N/A</v>
      </c>
      <c r="B40" s="29" t="e">
        <f>VLOOKUP(C40,#REF!,2,FALSE)</f>
        <v>#REF!</v>
      </c>
      <c r="C40" s="29" t="s">
        <v>266</v>
      </c>
      <c r="D40" s="29" t="e">
        <f>VLOOKUP(C40,#REF!,3,FALSE)</f>
        <v>#REF!</v>
      </c>
      <c r="E40" s="29" t="s">
        <v>396</v>
      </c>
      <c r="F40" s="29" t="s">
        <v>397</v>
      </c>
      <c r="G40" s="29" t="s">
        <v>27</v>
      </c>
      <c r="H40" s="29">
        <v>40126</v>
      </c>
      <c r="I40" s="29">
        <v>3</v>
      </c>
      <c r="J40" s="29"/>
      <c r="K40" s="75" t="s">
        <v>398</v>
      </c>
      <c r="L40" s="68"/>
      <c r="M40" s="52" t="s">
        <v>424</v>
      </c>
      <c r="N40" s="36"/>
      <c r="O40" s="100"/>
      <c r="P40" s="38"/>
    </row>
    <row r="41" spans="1:16" ht="45" hidden="1" customHeight="1" x14ac:dyDescent="0.2">
      <c r="A41" s="48" t="e">
        <f>VLOOKUP(C41,'Stillingsbetegnelser RAR S'!$A$2:$D$30,4,FALSE)</f>
        <v>#N/A</v>
      </c>
      <c r="B41" s="29" t="e">
        <f>VLOOKUP(C41,#REF!,2,FALSE)</f>
        <v>#REF!</v>
      </c>
      <c r="C41" s="29" t="s">
        <v>266</v>
      </c>
      <c r="D41" s="29" t="e">
        <f>VLOOKUP(C41,#REF!,3,FALSE)</f>
        <v>#REF!</v>
      </c>
      <c r="E41" s="29" t="s">
        <v>399</v>
      </c>
      <c r="F41" s="29" t="s">
        <v>289</v>
      </c>
      <c r="G41" s="29" t="s">
        <v>27</v>
      </c>
      <c r="H41" s="29">
        <v>48096</v>
      </c>
      <c r="I41" s="29">
        <v>2</v>
      </c>
      <c r="J41" s="29"/>
      <c r="K41" s="75" t="s">
        <v>400</v>
      </c>
      <c r="L41" s="68"/>
      <c r="M41" s="52" t="s">
        <v>424</v>
      </c>
      <c r="N41" s="36"/>
      <c r="O41" s="100"/>
      <c r="P41" s="38"/>
    </row>
    <row r="42" spans="1:16" ht="45" hidden="1" customHeight="1" x14ac:dyDescent="0.2">
      <c r="A42" s="48" t="e">
        <f>VLOOKUP(C42,'Stillingsbetegnelser RAR S'!$A$2:$D$30,4,FALSE)</f>
        <v>#N/A</v>
      </c>
      <c r="B42" s="29" t="e">
        <f>VLOOKUP(C42,#REF!,2,FALSE)</f>
        <v>#REF!</v>
      </c>
      <c r="C42" s="29" t="s">
        <v>266</v>
      </c>
      <c r="D42" s="29" t="e">
        <f>VLOOKUP(C42,#REF!,3,FALSE)</f>
        <v>#REF!</v>
      </c>
      <c r="E42" s="29" t="s">
        <v>401</v>
      </c>
      <c r="F42" s="29" t="s">
        <v>264</v>
      </c>
      <c r="G42" s="29" t="s">
        <v>27</v>
      </c>
      <c r="H42" s="29">
        <v>48116</v>
      </c>
      <c r="I42" s="29">
        <v>15</v>
      </c>
      <c r="J42" s="29"/>
      <c r="K42" s="75" t="s">
        <v>402</v>
      </c>
      <c r="L42" s="68"/>
      <c r="M42" s="52" t="s">
        <v>424</v>
      </c>
      <c r="N42" s="36"/>
      <c r="O42" s="100"/>
      <c r="P42" s="38"/>
    </row>
    <row r="43" spans="1:16" ht="45" hidden="1" customHeight="1" x14ac:dyDescent="0.2">
      <c r="A43" s="48" t="e">
        <f>VLOOKUP(C43,'Stillingsbetegnelser RAR S'!$A$2:$D$30,4,FALSE)</f>
        <v>#N/A</v>
      </c>
      <c r="B43" s="30" t="e">
        <f>VLOOKUP(C43,#REF!,2,FALSE)</f>
        <v>#REF!</v>
      </c>
      <c r="C43" s="30" t="s">
        <v>266</v>
      </c>
      <c r="D43" s="29" t="e">
        <f>VLOOKUP(C43,#REF!,3,FALSE)</f>
        <v>#REF!</v>
      </c>
      <c r="E43" s="30" t="s">
        <v>403</v>
      </c>
      <c r="F43" s="29" t="s">
        <v>404</v>
      </c>
      <c r="G43" s="30" t="s">
        <v>27</v>
      </c>
      <c r="H43" s="30">
        <v>42677</v>
      </c>
      <c r="I43" s="30">
        <v>5</v>
      </c>
      <c r="J43" s="30"/>
      <c r="K43" s="75" t="s">
        <v>405</v>
      </c>
      <c r="L43" s="68"/>
      <c r="M43" s="52" t="s">
        <v>424</v>
      </c>
      <c r="N43" s="36"/>
      <c r="O43" s="100"/>
      <c r="P43" s="38"/>
    </row>
    <row r="44" spans="1:16" ht="45" hidden="1" customHeight="1" x14ac:dyDescent="0.2">
      <c r="A44" s="48" t="e">
        <f>VLOOKUP(C44,'Stillingsbetegnelser RAR S'!$A$2:$D$30,4,FALSE)</f>
        <v>#N/A</v>
      </c>
      <c r="B44" s="30" t="e">
        <f>VLOOKUP(C44,#REF!,2,FALSE)</f>
        <v>#REF!</v>
      </c>
      <c r="C44" s="30" t="s">
        <v>291</v>
      </c>
      <c r="D44" s="29" t="e">
        <f>VLOOKUP(C44,#REF!,3,FALSE)</f>
        <v>#REF!</v>
      </c>
      <c r="E44" s="29" t="s">
        <v>401</v>
      </c>
      <c r="F44" s="30" t="s">
        <v>406</v>
      </c>
      <c r="G44" s="30" t="s">
        <v>27</v>
      </c>
      <c r="H44" s="30">
        <v>48101</v>
      </c>
      <c r="I44" s="30">
        <v>5</v>
      </c>
      <c r="J44" s="30"/>
      <c r="K44" s="75" t="s">
        <v>407</v>
      </c>
      <c r="L44" s="68"/>
      <c r="M44" s="52" t="s">
        <v>424</v>
      </c>
      <c r="N44" s="36"/>
      <c r="O44" s="100"/>
      <c r="P44" s="38"/>
    </row>
    <row r="45" spans="1:16" ht="45" hidden="1" customHeight="1" x14ac:dyDescent="0.2">
      <c r="A45" s="48" t="e">
        <f>VLOOKUP(C45,'Stillingsbetegnelser RAR S'!$A$2:$D$30,4,FALSE)</f>
        <v>#N/A</v>
      </c>
      <c r="B45" s="30" t="e">
        <f>VLOOKUP(C45,#REF!,2,FALSE)</f>
        <v>#REF!</v>
      </c>
      <c r="C45" s="30" t="s">
        <v>291</v>
      </c>
      <c r="D45" s="29" t="e">
        <f>VLOOKUP(C45,#REF!,3,FALSE)</f>
        <v>#REF!</v>
      </c>
      <c r="E45" s="30" t="s">
        <v>408</v>
      </c>
      <c r="F45" s="29" t="s">
        <v>409</v>
      </c>
      <c r="G45" s="30" t="s">
        <v>27</v>
      </c>
      <c r="H45" s="30">
        <v>44886</v>
      </c>
      <c r="I45" s="30">
        <v>5</v>
      </c>
      <c r="J45" s="30"/>
      <c r="K45" s="75" t="s">
        <v>410</v>
      </c>
      <c r="L45" s="68"/>
      <c r="M45" s="52" t="s">
        <v>424</v>
      </c>
      <c r="N45" s="36"/>
      <c r="O45" s="100"/>
      <c r="P45" s="38"/>
    </row>
    <row r="46" spans="1:16" ht="45" hidden="1" customHeight="1" x14ac:dyDescent="0.2">
      <c r="A46" s="48" t="e">
        <f>VLOOKUP(C46,'Stillingsbetegnelser RAR S'!$A$2:$D$30,4,FALSE)</f>
        <v>#N/A</v>
      </c>
      <c r="B46" s="30" t="e">
        <f>VLOOKUP(C46,#REF!,2,FALSE)</f>
        <v>#REF!</v>
      </c>
      <c r="C46" s="30" t="s">
        <v>291</v>
      </c>
      <c r="D46" s="29" t="e">
        <f>VLOOKUP(C46,#REF!,3,FALSE)</f>
        <v>#REF!</v>
      </c>
      <c r="E46" s="29" t="s">
        <v>396</v>
      </c>
      <c r="F46" s="29" t="s">
        <v>411</v>
      </c>
      <c r="G46" s="30" t="s">
        <v>27</v>
      </c>
      <c r="H46" s="30">
        <v>46873</v>
      </c>
      <c r="I46" s="30">
        <v>3</v>
      </c>
      <c r="J46" s="30"/>
      <c r="K46" s="75" t="s">
        <v>412</v>
      </c>
      <c r="L46" s="68"/>
      <c r="M46" s="52" t="s">
        <v>424</v>
      </c>
      <c r="N46" s="36"/>
      <c r="O46" s="100"/>
      <c r="P46" s="38"/>
    </row>
    <row r="47" spans="1:16" ht="45" hidden="1" customHeight="1" x14ac:dyDescent="0.2">
      <c r="A47" s="48" t="e">
        <f>VLOOKUP(C47,'Stillingsbetegnelser RAR S'!$A$2:$D$30,4,FALSE)</f>
        <v>#N/A</v>
      </c>
      <c r="B47" s="30" t="e">
        <f>VLOOKUP(C47,#REF!,2,FALSE)</f>
        <v>#REF!</v>
      </c>
      <c r="C47" s="30" t="s">
        <v>291</v>
      </c>
      <c r="D47" s="29" t="e">
        <f>VLOOKUP(C47,#REF!,3,FALSE)</f>
        <v>#REF!</v>
      </c>
      <c r="E47" s="29" t="s">
        <v>413</v>
      </c>
      <c r="F47" s="30" t="s">
        <v>414</v>
      </c>
      <c r="G47" s="30" t="s">
        <v>27</v>
      </c>
      <c r="H47" s="30">
        <v>46834</v>
      </c>
      <c r="I47" s="30">
        <v>5</v>
      </c>
      <c r="J47" s="30"/>
      <c r="K47" s="75" t="s">
        <v>415</v>
      </c>
      <c r="L47" s="68"/>
      <c r="M47" s="52" t="s">
        <v>424</v>
      </c>
      <c r="N47" s="36"/>
      <c r="O47" s="100"/>
      <c r="P47" s="38"/>
    </row>
    <row r="48" spans="1:16" ht="45" hidden="1" customHeight="1" x14ac:dyDescent="0.2">
      <c r="A48" s="48" t="e">
        <f>VLOOKUP(C48,'Stillingsbetegnelser RAR S'!$A$2:$D$30,4,FALSE)</f>
        <v>#N/A</v>
      </c>
      <c r="B48" s="30" t="e">
        <f>VLOOKUP(C48,#REF!,2,FALSE)</f>
        <v>#REF!</v>
      </c>
      <c r="C48" s="30" t="s">
        <v>291</v>
      </c>
      <c r="D48" s="29" t="e">
        <f>VLOOKUP(C48,#REF!,3,FALSE)</f>
        <v>#REF!</v>
      </c>
      <c r="E48" s="29" t="s">
        <v>396</v>
      </c>
      <c r="F48" s="29" t="s">
        <v>416</v>
      </c>
      <c r="G48" s="30" t="s">
        <v>27</v>
      </c>
      <c r="H48" s="30">
        <v>40125</v>
      </c>
      <c r="I48" s="30">
        <v>2</v>
      </c>
      <c r="J48" s="30"/>
      <c r="K48" s="75" t="s">
        <v>417</v>
      </c>
      <c r="L48" s="68"/>
      <c r="M48" s="52" t="s">
        <v>424</v>
      </c>
      <c r="N48" s="36"/>
      <c r="O48" s="100"/>
      <c r="P48" s="38"/>
    </row>
    <row r="49" spans="1:16" ht="45" hidden="1" customHeight="1" x14ac:dyDescent="0.2">
      <c r="A49" s="48" t="e">
        <f>VLOOKUP(C49,'Stillingsbetegnelser RAR S'!$A$2:$D$30,4,FALSE)</f>
        <v>#N/A</v>
      </c>
      <c r="B49" s="30" t="e">
        <f>VLOOKUP(C49,#REF!,2,FALSE)</f>
        <v>#REF!</v>
      </c>
      <c r="C49" s="30" t="s">
        <v>291</v>
      </c>
      <c r="D49" s="29" t="e">
        <f>VLOOKUP(C49,#REF!,3,FALSE)</f>
        <v>#REF!</v>
      </c>
      <c r="E49" s="29" t="s">
        <v>418</v>
      </c>
      <c r="F49" s="29" t="s">
        <v>419</v>
      </c>
      <c r="G49" s="30" t="s">
        <v>27</v>
      </c>
      <c r="H49" s="30">
        <v>40142</v>
      </c>
      <c r="I49" s="30">
        <v>3</v>
      </c>
      <c r="J49" s="30"/>
      <c r="K49" s="75" t="s">
        <v>420</v>
      </c>
      <c r="L49" s="68"/>
      <c r="M49" s="52" t="s">
        <v>424</v>
      </c>
      <c r="N49" s="36"/>
      <c r="O49" s="100"/>
      <c r="P49" s="38"/>
    </row>
    <row r="50" spans="1:16" ht="45" hidden="1" customHeight="1" x14ac:dyDescent="0.2">
      <c r="A50" s="48" t="e">
        <f>VLOOKUP(C50,'Stillingsbetegnelser RAR S'!$A$2:$D$30,4,FALSE)</f>
        <v>#N/A</v>
      </c>
      <c r="B50" s="30" t="e">
        <f>VLOOKUP(C50,#REF!,2,FALSE)</f>
        <v>#REF!</v>
      </c>
      <c r="C50" s="30" t="s">
        <v>291</v>
      </c>
      <c r="D50" s="29" t="e">
        <f>VLOOKUP(C50,#REF!,3,FALSE)</f>
        <v>#REF!</v>
      </c>
      <c r="E50" s="29" t="s">
        <v>421</v>
      </c>
      <c r="F50" s="29" t="s">
        <v>422</v>
      </c>
      <c r="G50" s="30" t="s">
        <v>127</v>
      </c>
      <c r="H50" s="75"/>
      <c r="I50" s="30">
        <v>30</v>
      </c>
      <c r="J50" s="30"/>
      <c r="K50" s="75" t="s">
        <v>423</v>
      </c>
      <c r="L50" s="68"/>
      <c r="M50" s="52" t="s">
        <v>424</v>
      </c>
      <c r="N50" s="36"/>
      <c r="O50" s="100"/>
      <c r="P50" s="38"/>
    </row>
    <row r="51" spans="1:16" ht="45" hidden="1" customHeight="1" x14ac:dyDescent="0.2">
      <c r="A51" s="48" t="e">
        <f>VLOOKUP(C51,'Stillingsbetegnelser RAR S'!$A$2:$D$30,4,FALSE)</f>
        <v>#N/A</v>
      </c>
      <c r="B51" s="49" t="s">
        <v>41</v>
      </c>
      <c r="C51" s="49" t="s">
        <v>42</v>
      </c>
      <c r="D51" s="50" t="s">
        <v>43</v>
      </c>
      <c r="E51" s="49" t="s">
        <v>531</v>
      </c>
      <c r="F51" s="49" t="s">
        <v>532</v>
      </c>
      <c r="G51" s="49" t="s">
        <v>27</v>
      </c>
      <c r="H51" s="49">
        <v>45818</v>
      </c>
      <c r="I51" s="49">
        <v>3</v>
      </c>
      <c r="J51" s="49">
        <v>0</v>
      </c>
      <c r="K51" s="51" t="s">
        <v>533</v>
      </c>
      <c r="L51" s="68"/>
      <c r="M51" s="52" t="s">
        <v>582</v>
      </c>
      <c r="N51" s="36"/>
      <c r="O51" s="100"/>
      <c r="P51" s="38"/>
    </row>
    <row r="52" spans="1:16" ht="45" hidden="1" customHeight="1" x14ac:dyDescent="0.2">
      <c r="A52" s="48" t="e">
        <f>VLOOKUP(C52,'Stillingsbetegnelser RAR S'!$A$2:$D$30,4,FALSE)</f>
        <v>#N/A</v>
      </c>
      <c r="B52" s="49" t="s">
        <v>41</v>
      </c>
      <c r="C52" s="49" t="s">
        <v>42</v>
      </c>
      <c r="D52" s="50" t="s">
        <v>43</v>
      </c>
      <c r="E52" s="49" t="s">
        <v>534</v>
      </c>
      <c r="F52" s="49" t="s">
        <v>535</v>
      </c>
      <c r="G52" s="49" t="s">
        <v>27</v>
      </c>
      <c r="H52" s="49">
        <v>48813</v>
      </c>
      <c r="I52" s="49">
        <v>3</v>
      </c>
      <c r="J52" s="49">
        <v>0</v>
      </c>
      <c r="K52" s="51" t="s">
        <v>536</v>
      </c>
      <c r="L52" s="68"/>
      <c r="M52" s="52" t="s">
        <v>582</v>
      </c>
      <c r="N52" s="36"/>
      <c r="O52" s="100"/>
      <c r="P52" s="38"/>
    </row>
    <row r="53" spans="1:16" ht="45" hidden="1" customHeight="1" x14ac:dyDescent="0.2">
      <c r="A53" s="48" t="e">
        <f>VLOOKUP(C53,'Stillingsbetegnelser RAR S'!$A$2:$D$30,4,FALSE)</f>
        <v>#N/A</v>
      </c>
      <c r="B53" s="49" t="s">
        <v>41</v>
      </c>
      <c r="C53" s="49" t="s">
        <v>42</v>
      </c>
      <c r="D53" s="50" t="s">
        <v>43</v>
      </c>
      <c r="E53" s="49" t="s">
        <v>531</v>
      </c>
      <c r="F53" s="49" t="s">
        <v>537</v>
      </c>
      <c r="G53" s="49" t="s">
        <v>27</v>
      </c>
      <c r="H53" s="49">
        <v>48049</v>
      </c>
      <c r="I53" s="49">
        <v>2</v>
      </c>
      <c r="J53" s="49">
        <v>0</v>
      </c>
      <c r="K53" s="51" t="s">
        <v>536</v>
      </c>
      <c r="L53" s="68"/>
      <c r="M53" s="52" t="s">
        <v>582</v>
      </c>
      <c r="N53" s="36"/>
      <c r="O53" s="100"/>
      <c r="P53" s="38"/>
    </row>
    <row r="54" spans="1:16" ht="45" hidden="1" customHeight="1" x14ac:dyDescent="0.2">
      <c r="A54" s="48" t="e">
        <f>VLOOKUP(C54,'Stillingsbetegnelser RAR S'!$A$2:$D$30,4,FALSE)</f>
        <v>#N/A</v>
      </c>
      <c r="B54" s="49" t="s">
        <v>41</v>
      </c>
      <c r="C54" s="49" t="s">
        <v>42</v>
      </c>
      <c r="D54" s="50" t="s">
        <v>43</v>
      </c>
      <c r="E54" s="49" t="s">
        <v>534</v>
      </c>
      <c r="F54" s="49" t="s">
        <v>538</v>
      </c>
      <c r="G54" s="49" t="s">
        <v>27</v>
      </c>
      <c r="H54" s="49">
        <v>48837</v>
      </c>
      <c r="I54" s="49">
        <v>3</v>
      </c>
      <c r="J54" s="49">
        <v>0</v>
      </c>
      <c r="K54" s="51" t="s">
        <v>539</v>
      </c>
      <c r="L54" s="68"/>
      <c r="M54" s="52" t="s">
        <v>582</v>
      </c>
      <c r="N54" s="36"/>
      <c r="O54" s="100"/>
      <c r="P54" s="38"/>
    </row>
    <row r="55" spans="1:16" ht="45" hidden="1" customHeight="1" x14ac:dyDescent="0.2">
      <c r="A55" s="48" t="e">
        <f>VLOOKUP(C55,'Stillingsbetegnelser RAR S'!$A$2:$D$30,4,FALSE)</f>
        <v>#N/A</v>
      </c>
      <c r="B55" s="49" t="s">
        <v>41</v>
      </c>
      <c r="C55" s="49" t="s">
        <v>42</v>
      </c>
      <c r="D55" s="50" t="s">
        <v>43</v>
      </c>
      <c r="E55" s="49" t="s">
        <v>534</v>
      </c>
      <c r="F55" s="49" t="s">
        <v>540</v>
      </c>
      <c r="G55" s="49" t="s">
        <v>27</v>
      </c>
      <c r="H55" s="49">
        <v>48826</v>
      </c>
      <c r="I55" s="49">
        <v>2</v>
      </c>
      <c r="J55" s="49">
        <v>0</v>
      </c>
      <c r="K55" s="51" t="s">
        <v>541</v>
      </c>
      <c r="L55" s="68"/>
      <c r="M55" s="52" t="s">
        <v>582</v>
      </c>
      <c r="N55" s="36"/>
      <c r="O55" s="100"/>
      <c r="P55" s="38"/>
    </row>
    <row r="56" spans="1:16" ht="45" hidden="1" customHeight="1" x14ac:dyDescent="0.2">
      <c r="A56" s="48" t="e">
        <f>VLOOKUP(C56,'Stillingsbetegnelser RAR S'!$A$2:$D$30,4,FALSE)</f>
        <v>#N/A</v>
      </c>
      <c r="B56" s="49" t="s">
        <v>41</v>
      </c>
      <c r="C56" s="49" t="s">
        <v>42</v>
      </c>
      <c r="D56" s="50" t="s">
        <v>43</v>
      </c>
      <c r="E56" s="49" t="s">
        <v>534</v>
      </c>
      <c r="F56" s="49" t="s">
        <v>542</v>
      </c>
      <c r="G56" s="49" t="s">
        <v>27</v>
      </c>
      <c r="H56" s="49">
        <v>48827</v>
      </c>
      <c r="I56" s="49">
        <v>2</v>
      </c>
      <c r="J56" s="49"/>
      <c r="K56" s="51" t="s">
        <v>543</v>
      </c>
      <c r="L56" s="68"/>
      <c r="M56" s="52" t="s">
        <v>582</v>
      </c>
      <c r="N56" s="36"/>
      <c r="O56" s="100"/>
      <c r="P56" s="38"/>
    </row>
    <row r="57" spans="1:16" ht="45" hidden="1" customHeight="1" x14ac:dyDescent="0.2">
      <c r="A57" s="48" t="e">
        <f>VLOOKUP(C57,'Stillingsbetegnelser RAR S'!$A$2:$D$30,4,FALSE)</f>
        <v>#N/A</v>
      </c>
      <c r="B57" s="49" t="s">
        <v>41</v>
      </c>
      <c r="C57" s="49" t="s">
        <v>42</v>
      </c>
      <c r="D57" s="50" t="s">
        <v>43</v>
      </c>
      <c r="E57" s="49" t="s">
        <v>534</v>
      </c>
      <c r="F57" s="49" t="s">
        <v>544</v>
      </c>
      <c r="G57" s="49" t="s">
        <v>27</v>
      </c>
      <c r="H57" s="49">
        <v>48817</v>
      </c>
      <c r="I57" s="49">
        <v>2</v>
      </c>
      <c r="J57" s="49">
        <v>0</v>
      </c>
      <c r="K57" s="51" t="s">
        <v>545</v>
      </c>
      <c r="L57" s="68"/>
      <c r="M57" s="52" t="s">
        <v>582</v>
      </c>
      <c r="N57" s="36"/>
      <c r="O57" s="100"/>
      <c r="P57" s="38"/>
    </row>
    <row r="58" spans="1:16" ht="45" hidden="1" customHeight="1" x14ac:dyDescent="0.2">
      <c r="A58" s="48" t="e">
        <f>VLOOKUP(C58,'Stillingsbetegnelser RAR S'!$A$2:$D$30,4,FALSE)</f>
        <v>#N/A</v>
      </c>
      <c r="B58" s="49" t="s">
        <v>240</v>
      </c>
      <c r="C58" s="49" t="s">
        <v>124</v>
      </c>
      <c r="D58" s="50" t="s">
        <v>546</v>
      </c>
      <c r="E58" s="49" t="s">
        <v>547</v>
      </c>
      <c r="F58" s="49" t="s">
        <v>548</v>
      </c>
      <c r="G58" s="49" t="s">
        <v>27</v>
      </c>
      <c r="H58" s="49">
        <v>47977</v>
      </c>
      <c r="I58" s="49">
        <v>5</v>
      </c>
      <c r="J58" s="49">
        <v>0</v>
      </c>
      <c r="K58" s="51" t="s">
        <v>549</v>
      </c>
      <c r="L58" s="68"/>
      <c r="M58" s="52" t="s">
        <v>582</v>
      </c>
      <c r="N58" s="36"/>
      <c r="O58" s="100"/>
      <c r="P58" s="38"/>
    </row>
    <row r="59" spans="1:16" ht="45" hidden="1" customHeight="1" x14ac:dyDescent="0.2">
      <c r="A59" s="48" t="e">
        <f>VLOOKUP(C59,'Stillingsbetegnelser RAR S'!$A$2:$D$30,4,FALSE)</f>
        <v>#N/A</v>
      </c>
      <c r="B59" s="49" t="s">
        <v>240</v>
      </c>
      <c r="C59" s="49" t="s">
        <v>124</v>
      </c>
      <c r="D59" s="50" t="s">
        <v>546</v>
      </c>
      <c r="E59" s="49" t="s">
        <v>547</v>
      </c>
      <c r="F59" s="49" t="s">
        <v>550</v>
      </c>
      <c r="G59" s="49" t="s">
        <v>27</v>
      </c>
      <c r="H59" s="49">
        <v>48420</v>
      </c>
      <c r="I59" s="49">
        <v>5</v>
      </c>
      <c r="J59" s="49">
        <v>0</v>
      </c>
      <c r="K59" s="51" t="s">
        <v>551</v>
      </c>
      <c r="L59" s="68"/>
      <c r="M59" s="52" t="s">
        <v>582</v>
      </c>
      <c r="N59" s="36"/>
      <c r="O59" s="100"/>
      <c r="P59" s="38"/>
    </row>
    <row r="60" spans="1:16" ht="45" hidden="1" customHeight="1" x14ac:dyDescent="0.2">
      <c r="A60" s="48" t="e">
        <f>VLOOKUP(C60,'Stillingsbetegnelser RAR S'!$A$2:$D$30,4,FALSE)</f>
        <v>#N/A</v>
      </c>
      <c r="B60" s="49" t="s">
        <v>240</v>
      </c>
      <c r="C60" s="49" t="s">
        <v>124</v>
      </c>
      <c r="D60" s="50" t="s">
        <v>546</v>
      </c>
      <c r="E60" s="49" t="s">
        <v>418</v>
      </c>
      <c r="F60" s="49" t="s">
        <v>552</v>
      </c>
      <c r="G60" s="49" t="s">
        <v>27</v>
      </c>
      <c r="H60" s="49">
        <v>49735</v>
      </c>
      <c r="I60" s="49">
        <v>10</v>
      </c>
      <c r="J60" s="49">
        <v>0</v>
      </c>
      <c r="K60" s="51" t="s">
        <v>553</v>
      </c>
      <c r="L60" s="48"/>
      <c r="M60" s="52" t="s">
        <v>582</v>
      </c>
      <c r="N60" s="36"/>
      <c r="O60" s="100"/>
      <c r="P60" s="38"/>
    </row>
    <row r="61" spans="1:16" ht="45" hidden="1" customHeight="1" x14ac:dyDescent="0.2">
      <c r="A61" s="48" t="e">
        <f>VLOOKUP(C61,'Stillingsbetegnelser RAR S'!$A$2:$D$30,4,FALSE)</f>
        <v>#N/A</v>
      </c>
      <c r="B61" s="49" t="s">
        <v>70</v>
      </c>
      <c r="C61" s="49" t="s">
        <v>91</v>
      </c>
      <c r="D61" s="50" t="s">
        <v>92</v>
      </c>
      <c r="E61" s="49" t="s">
        <v>554</v>
      </c>
      <c r="F61" s="49" t="s">
        <v>555</v>
      </c>
      <c r="G61" s="49" t="s">
        <v>27</v>
      </c>
      <c r="H61" s="49">
        <v>47592</v>
      </c>
      <c r="I61" s="49">
        <v>7</v>
      </c>
      <c r="J61" s="49">
        <v>0</v>
      </c>
      <c r="K61" s="51" t="s">
        <v>556</v>
      </c>
      <c r="L61" s="48"/>
      <c r="M61" s="52" t="s">
        <v>582</v>
      </c>
      <c r="N61" s="36"/>
      <c r="O61" s="100"/>
      <c r="P61" s="38"/>
    </row>
    <row r="62" spans="1:16" ht="45" hidden="1" customHeight="1" x14ac:dyDescent="0.2">
      <c r="A62" s="48" t="e">
        <f>VLOOKUP(C62,'Stillingsbetegnelser RAR S'!$A$2:$D$30,4,FALSE)</f>
        <v>#N/A</v>
      </c>
      <c r="B62" s="49" t="s">
        <v>70</v>
      </c>
      <c r="C62" s="49" t="s">
        <v>557</v>
      </c>
      <c r="D62" s="50" t="s">
        <v>558</v>
      </c>
      <c r="E62" s="49" t="s">
        <v>559</v>
      </c>
      <c r="F62" s="49" t="s">
        <v>560</v>
      </c>
      <c r="G62" s="49" t="s">
        <v>27</v>
      </c>
      <c r="H62" s="49">
        <v>48660</v>
      </c>
      <c r="I62" s="49">
        <v>2</v>
      </c>
      <c r="J62" s="49">
        <v>0</v>
      </c>
      <c r="K62" s="51" t="s">
        <v>561</v>
      </c>
      <c r="L62" s="48"/>
      <c r="M62" s="52" t="s">
        <v>582</v>
      </c>
      <c r="N62" s="36"/>
      <c r="O62" s="100"/>
      <c r="P62" s="38"/>
    </row>
    <row r="63" spans="1:16" ht="45" hidden="1" customHeight="1" x14ac:dyDescent="0.2">
      <c r="A63" s="48" t="e">
        <f>VLOOKUP(C63,'Stillingsbetegnelser RAR S'!$A$2:$D$30,4,FALSE)</f>
        <v>#N/A</v>
      </c>
      <c r="B63" s="49" t="s">
        <v>70</v>
      </c>
      <c r="C63" s="49" t="s">
        <v>91</v>
      </c>
      <c r="D63" s="50" t="s">
        <v>92</v>
      </c>
      <c r="E63" s="49" t="s">
        <v>96</v>
      </c>
      <c r="F63" s="49" t="s">
        <v>562</v>
      </c>
      <c r="G63" s="49" t="s">
        <v>27</v>
      </c>
      <c r="H63" s="49">
        <v>45114</v>
      </c>
      <c r="I63" s="49">
        <v>10</v>
      </c>
      <c r="J63" s="49">
        <v>0</v>
      </c>
      <c r="K63" s="51" t="s">
        <v>98</v>
      </c>
      <c r="L63" s="48"/>
      <c r="M63" s="52" t="s">
        <v>582</v>
      </c>
      <c r="N63" s="36"/>
      <c r="O63" s="100"/>
      <c r="P63" s="38"/>
    </row>
    <row r="64" spans="1:16" ht="45" hidden="1" customHeight="1" x14ac:dyDescent="0.2">
      <c r="A64" s="48" t="e">
        <f>VLOOKUP(C64,'Stillingsbetegnelser RAR S'!$A$2:$D$30,4,FALSE)</f>
        <v>#N/A</v>
      </c>
      <c r="B64" s="49" t="s">
        <v>70</v>
      </c>
      <c r="C64" s="49" t="s">
        <v>91</v>
      </c>
      <c r="D64" s="50" t="s">
        <v>92</v>
      </c>
      <c r="E64" s="49" t="s">
        <v>563</v>
      </c>
      <c r="F64" s="49" t="s">
        <v>564</v>
      </c>
      <c r="G64" s="49" t="s">
        <v>27</v>
      </c>
      <c r="H64" s="49">
        <v>47706</v>
      </c>
      <c r="I64" s="49">
        <v>1.7</v>
      </c>
      <c r="J64" s="49">
        <v>0</v>
      </c>
      <c r="K64" s="51" t="s">
        <v>565</v>
      </c>
      <c r="L64" s="48"/>
      <c r="M64" s="52" t="s">
        <v>582</v>
      </c>
      <c r="N64" s="36"/>
      <c r="O64" s="100"/>
      <c r="P64" s="38"/>
    </row>
    <row r="65" spans="1:16" ht="45" hidden="1" customHeight="1" x14ac:dyDescent="0.2">
      <c r="A65" s="48" t="e">
        <f>VLOOKUP(C65,'Stillingsbetegnelser RAR S'!$A$2:$D$30,4,FALSE)</f>
        <v>#N/A</v>
      </c>
      <c r="B65" s="49" t="s">
        <v>70</v>
      </c>
      <c r="C65" s="49" t="s">
        <v>91</v>
      </c>
      <c r="D65" s="50" t="s">
        <v>92</v>
      </c>
      <c r="E65" s="49" t="s">
        <v>563</v>
      </c>
      <c r="F65" s="49" t="s">
        <v>566</v>
      </c>
      <c r="G65" s="49" t="s">
        <v>27</v>
      </c>
      <c r="H65" s="49">
        <v>47714</v>
      </c>
      <c r="I65" s="49">
        <v>2.7</v>
      </c>
      <c r="J65" s="49">
        <v>0</v>
      </c>
      <c r="K65" s="51" t="s">
        <v>567</v>
      </c>
      <c r="L65" s="48"/>
      <c r="M65" s="52" t="s">
        <v>582</v>
      </c>
      <c r="N65" s="36"/>
      <c r="O65" s="100"/>
      <c r="P65" s="38"/>
    </row>
    <row r="66" spans="1:16" ht="45" hidden="1" customHeight="1" x14ac:dyDescent="0.2">
      <c r="A66" s="48" t="e">
        <f>VLOOKUP(C66,'Stillingsbetegnelser RAR S'!$A$2:$D$30,4,FALSE)</f>
        <v>#N/A</v>
      </c>
      <c r="B66" s="49" t="s">
        <v>70</v>
      </c>
      <c r="C66" s="49" t="s">
        <v>91</v>
      </c>
      <c r="D66" s="50" t="s">
        <v>92</v>
      </c>
      <c r="E66" s="49" t="s">
        <v>96</v>
      </c>
      <c r="F66" s="49" t="s">
        <v>568</v>
      </c>
      <c r="G66" s="49" t="s">
        <v>27</v>
      </c>
      <c r="H66" s="49">
        <v>47854</v>
      </c>
      <c r="I66" s="49">
        <v>30</v>
      </c>
      <c r="J66" s="49">
        <v>0</v>
      </c>
      <c r="K66" s="51" t="s">
        <v>95</v>
      </c>
      <c r="L66" s="48"/>
      <c r="M66" s="52" t="s">
        <v>582</v>
      </c>
      <c r="N66" s="36"/>
      <c r="O66" s="100"/>
      <c r="P66" s="38"/>
    </row>
    <row r="67" spans="1:16" ht="45" hidden="1" customHeight="1" x14ac:dyDescent="0.2">
      <c r="A67" s="48" t="e">
        <f>VLOOKUP(C67,'Stillingsbetegnelser RAR S'!$A$2:$D$30,4,FALSE)</f>
        <v>#N/A</v>
      </c>
      <c r="B67" s="49" t="s">
        <v>70</v>
      </c>
      <c r="C67" s="49" t="s">
        <v>91</v>
      </c>
      <c r="D67" s="50" t="s">
        <v>92</v>
      </c>
      <c r="E67" s="49" t="s">
        <v>569</v>
      </c>
      <c r="F67" s="49" t="s">
        <v>570</v>
      </c>
      <c r="G67" s="49" t="s">
        <v>27</v>
      </c>
      <c r="H67" s="49">
        <v>48611</v>
      </c>
      <c r="I67" s="49">
        <v>2</v>
      </c>
      <c r="J67" s="49">
        <v>0</v>
      </c>
      <c r="K67" s="51" t="s">
        <v>571</v>
      </c>
      <c r="L67" s="48"/>
      <c r="M67" s="52" t="s">
        <v>582</v>
      </c>
      <c r="N67" s="36"/>
      <c r="O67" s="100"/>
      <c r="P67" s="38"/>
    </row>
    <row r="68" spans="1:16" ht="45" hidden="1" customHeight="1" x14ac:dyDescent="0.2">
      <c r="A68" s="48" t="e">
        <f>VLOOKUP(C68,'Stillingsbetegnelser RAR S'!$A$2:$D$30,4,FALSE)</f>
        <v>#N/A</v>
      </c>
      <c r="B68" s="49" t="s">
        <v>572</v>
      </c>
      <c r="C68" s="49" t="s">
        <v>154</v>
      </c>
      <c r="D68" s="50" t="s">
        <v>573</v>
      </c>
      <c r="E68" s="49" t="s">
        <v>574</v>
      </c>
      <c r="F68" s="49" t="s">
        <v>575</v>
      </c>
      <c r="G68" s="49" t="s">
        <v>27</v>
      </c>
      <c r="H68" s="49">
        <v>49033</v>
      </c>
      <c r="I68" s="49">
        <v>2</v>
      </c>
      <c r="J68" s="49">
        <v>0</v>
      </c>
      <c r="K68" s="51" t="s">
        <v>576</v>
      </c>
      <c r="L68" s="48"/>
      <c r="M68" s="52" t="s">
        <v>582</v>
      </c>
      <c r="N68" s="36"/>
      <c r="O68" s="100"/>
      <c r="P68" s="38"/>
    </row>
    <row r="69" spans="1:16" ht="45" hidden="1" customHeight="1" x14ac:dyDescent="0.2">
      <c r="A69" s="48" t="e">
        <f>VLOOKUP(C69,'Stillingsbetegnelser RAR S'!$A$2:$D$30,4,FALSE)</f>
        <v>#N/A</v>
      </c>
      <c r="B69" s="49" t="s">
        <v>577</v>
      </c>
      <c r="C69" s="49" t="s">
        <v>154</v>
      </c>
      <c r="D69" s="50" t="s">
        <v>573</v>
      </c>
      <c r="E69" s="49" t="s">
        <v>578</v>
      </c>
      <c r="F69" s="49" t="s">
        <v>578</v>
      </c>
      <c r="G69" s="49" t="s">
        <v>27</v>
      </c>
      <c r="H69" s="49">
        <v>45961</v>
      </c>
      <c r="I69" s="49">
        <v>1</v>
      </c>
      <c r="J69" s="49">
        <v>0</v>
      </c>
      <c r="K69" s="51" t="s">
        <v>579</v>
      </c>
      <c r="L69" s="48"/>
      <c r="M69" s="52" t="s">
        <v>582</v>
      </c>
      <c r="N69" s="36"/>
      <c r="O69" s="100"/>
      <c r="P69" s="38"/>
    </row>
    <row r="70" spans="1:16" ht="45" hidden="1" customHeight="1" x14ac:dyDescent="0.2">
      <c r="A70" s="48" t="e">
        <f>VLOOKUP(C70,'Stillingsbetegnelser RAR S'!$A$2:$D$30,4,FALSE)</f>
        <v>#N/A</v>
      </c>
      <c r="B70" s="49" t="s">
        <v>70</v>
      </c>
      <c r="C70" s="49" t="s">
        <v>580</v>
      </c>
      <c r="D70" s="50" t="s">
        <v>581</v>
      </c>
      <c r="E70" s="49" t="s">
        <v>554</v>
      </c>
      <c r="F70" s="49" t="s">
        <v>555</v>
      </c>
      <c r="G70" s="49" t="s">
        <v>27</v>
      </c>
      <c r="H70" s="49">
        <v>47592</v>
      </c>
      <c r="I70" s="49">
        <v>7</v>
      </c>
      <c r="J70" s="49">
        <v>0</v>
      </c>
      <c r="K70" s="51" t="s">
        <v>556</v>
      </c>
      <c r="L70" s="48"/>
      <c r="M70" s="52" t="s">
        <v>582</v>
      </c>
      <c r="N70" s="36"/>
      <c r="O70" s="100"/>
      <c r="P70" s="38"/>
    </row>
    <row r="71" spans="1:16" ht="45" hidden="1" customHeight="1" x14ac:dyDescent="0.2">
      <c r="A71" s="48" t="e">
        <f>VLOOKUP(C71,'Stillingsbetegnelser RAR S'!$A$2:$D$30,4,FALSE)</f>
        <v>#N/A</v>
      </c>
      <c r="B71" s="108" t="s">
        <v>22</v>
      </c>
      <c r="C71" s="108" t="s">
        <v>583</v>
      </c>
      <c r="D71" s="27" t="s">
        <v>584</v>
      </c>
      <c r="E71" s="109" t="s">
        <v>585</v>
      </c>
      <c r="F71" s="110" t="s">
        <v>586</v>
      </c>
      <c r="G71" s="111" t="s">
        <v>27</v>
      </c>
      <c r="H71" s="111">
        <v>49280</v>
      </c>
      <c r="I71" s="112">
        <v>6</v>
      </c>
      <c r="J71" s="49"/>
      <c r="K71" s="113" t="s">
        <v>587</v>
      </c>
      <c r="L71" s="48"/>
      <c r="M71" s="52" t="s">
        <v>926</v>
      </c>
      <c r="N71" s="36"/>
      <c r="O71" s="100"/>
      <c r="P71" s="38"/>
    </row>
    <row r="72" spans="1:16" ht="45" hidden="1" customHeight="1" x14ac:dyDescent="0.2">
      <c r="A72" s="48" t="e">
        <f>VLOOKUP(C72,'Stillingsbetegnelser RAR S'!$A$2:$D$30,4,FALSE)</f>
        <v>#N/A</v>
      </c>
      <c r="B72" s="108" t="s">
        <v>22</v>
      </c>
      <c r="C72" s="108" t="s">
        <v>583</v>
      </c>
      <c r="D72" s="27" t="s">
        <v>584</v>
      </c>
      <c r="E72" s="109" t="s">
        <v>588</v>
      </c>
      <c r="F72" s="110" t="s">
        <v>589</v>
      </c>
      <c r="G72" s="111" t="s">
        <v>27</v>
      </c>
      <c r="H72" s="111">
        <v>49279</v>
      </c>
      <c r="I72" s="112">
        <v>3</v>
      </c>
      <c r="J72" s="49"/>
      <c r="K72" s="113" t="s">
        <v>590</v>
      </c>
      <c r="L72" s="48"/>
      <c r="M72" s="52" t="s">
        <v>926</v>
      </c>
      <c r="N72" s="36"/>
      <c r="O72" s="100"/>
      <c r="P72" s="38"/>
    </row>
    <row r="73" spans="1:16" ht="45" hidden="1" customHeight="1" x14ac:dyDescent="0.2">
      <c r="A73" s="48" t="e">
        <f>VLOOKUP(C73,'Stillingsbetegnelser RAR S'!$A$2:$D$30,4,FALSE)</f>
        <v>#N/A</v>
      </c>
      <c r="B73" s="108" t="s">
        <v>22</v>
      </c>
      <c r="C73" s="108" t="s">
        <v>583</v>
      </c>
      <c r="D73" s="27" t="s">
        <v>584</v>
      </c>
      <c r="E73" s="109" t="s">
        <v>591</v>
      </c>
      <c r="F73" s="110" t="s">
        <v>592</v>
      </c>
      <c r="G73" s="111" t="s">
        <v>27</v>
      </c>
      <c r="H73" s="111">
        <v>49278</v>
      </c>
      <c r="I73" s="112">
        <v>2</v>
      </c>
      <c r="J73" s="49"/>
      <c r="K73" s="113" t="s">
        <v>593</v>
      </c>
      <c r="L73" s="48"/>
      <c r="M73" s="52" t="s">
        <v>926</v>
      </c>
      <c r="N73" s="36"/>
      <c r="O73" s="100"/>
      <c r="P73" s="38"/>
    </row>
    <row r="74" spans="1:16" ht="45" hidden="1" customHeight="1" x14ac:dyDescent="0.2">
      <c r="A74" s="48" t="e">
        <f>VLOOKUP(C74,'Stillingsbetegnelser RAR S'!$A$2:$D$30,4,FALSE)</f>
        <v>#N/A</v>
      </c>
      <c r="B74" s="108" t="s">
        <v>22</v>
      </c>
      <c r="C74" s="108" t="s">
        <v>583</v>
      </c>
      <c r="D74" s="27" t="s">
        <v>584</v>
      </c>
      <c r="E74" s="109" t="s">
        <v>594</v>
      </c>
      <c r="F74" s="110" t="s">
        <v>595</v>
      </c>
      <c r="G74" s="111" t="s">
        <v>27</v>
      </c>
      <c r="H74" s="111">
        <v>49277</v>
      </c>
      <c r="I74" s="112">
        <v>2</v>
      </c>
      <c r="J74" s="49"/>
      <c r="K74" s="113" t="s">
        <v>596</v>
      </c>
      <c r="L74" s="48"/>
      <c r="M74" s="52" t="s">
        <v>926</v>
      </c>
      <c r="N74" s="36"/>
      <c r="O74" s="100"/>
      <c r="P74" s="38"/>
    </row>
    <row r="75" spans="1:16" ht="45" hidden="1" customHeight="1" x14ac:dyDescent="0.2">
      <c r="A75" s="48" t="e">
        <f>VLOOKUP(C75,'Stillingsbetegnelser RAR S'!$A$2:$D$30,4,FALSE)</f>
        <v>#N/A</v>
      </c>
      <c r="B75" s="108" t="s">
        <v>22</v>
      </c>
      <c r="C75" s="108" t="s">
        <v>583</v>
      </c>
      <c r="D75" s="27" t="s">
        <v>584</v>
      </c>
      <c r="E75" s="109" t="s">
        <v>597</v>
      </c>
      <c r="F75" s="110" t="s">
        <v>598</v>
      </c>
      <c r="G75" s="111" t="s">
        <v>27</v>
      </c>
      <c r="H75" s="111">
        <v>49281</v>
      </c>
      <c r="I75" s="112">
        <v>3</v>
      </c>
      <c r="J75" s="49"/>
      <c r="K75" s="113" t="s">
        <v>599</v>
      </c>
      <c r="L75" s="48"/>
      <c r="M75" s="52" t="s">
        <v>926</v>
      </c>
      <c r="N75" s="36"/>
      <c r="O75" s="100"/>
      <c r="P75" s="38"/>
    </row>
    <row r="76" spans="1:16" ht="45" hidden="1" customHeight="1" x14ac:dyDescent="0.2">
      <c r="A76" s="48" t="e">
        <f>VLOOKUP(C76,'Stillingsbetegnelser RAR S'!$A$2:$D$30,4,FALSE)</f>
        <v>#N/A</v>
      </c>
      <c r="B76" s="108" t="s">
        <v>577</v>
      </c>
      <c r="C76" s="108" t="s">
        <v>154</v>
      </c>
      <c r="D76" s="27" t="s">
        <v>573</v>
      </c>
      <c r="E76" s="114" t="s">
        <v>600</v>
      </c>
      <c r="F76" s="115" t="s">
        <v>601</v>
      </c>
      <c r="G76" s="111" t="s">
        <v>27</v>
      </c>
      <c r="H76" s="116">
        <v>45965</v>
      </c>
      <c r="I76" s="117">
        <v>2</v>
      </c>
      <c r="J76" s="49"/>
      <c r="K76" s="113" t="s">
        <v>602</v>
      </c>
      <c r="L76" s="48"/>
      <c r="M76" s="52" t="s">
        <v>926</v>
      </c>
      <c r="N76" s="36"/>
      <c r="O76" s="100"/>
      <c r="P76" s="38"/>
    </row>
    <row r="77" spans="1:16" ht="45" hidden="1" customHeight="1" x14ac:dyDescent="0.2">
      <c r="A77" s="48" t="e">
        <f>VLOOKUP(C77,'Stillingsbetegnelser RAR S'!$A$2:$D$30,4,FALSE)</f>
        <v>#N/A</v>
      </c>
      <c r="B77" s="108" t="s">
        <v>577</v>
      </c>
      <c r="C77" s="108" t="s">
        <v>154</v>
      </c>
      <c r="D77" s="27" t="s">
        <v>573</v>
      </c>
      <c r="E77" s="114" t="s">
        <v>603</v>
      </c>
      <c r="F77" s="115" t="s">
        <v>604</v>
      </c>
      <c r="G77" s="111" t="s">
        <v>27</v>
      </c>
      <c r="H77" s="116">
        <v>47381</v>
      </c>
      <c r="I77" s="117">
        <v>2</v>
      </c>
      <c r="J77" s="49"/>
      <c r="K77" s="113" t="s">
        <v>605</v>
      </c>
      <c r="L77" s="48"/>
      <c r="M77" s="52" t="s">
        <v>926</v>
      </c>
      <c r="N77" s="36"/>
      <c r="O77" s="100"/>
      <c r="P77" s="38"/>
    </row>
    <row r="78" spans="1:16" ht="45" hidden="1" customHeight="1" x14ac:dyDescent="0.2">
      <c r="A78" s="48" t="e">
        <f>VLOOKUP(C78,'Stillingsbetegnelser RAR S'!$A$2:$D$30,4,FALSE)</f>
        <v>#N/A</v>
      </c>
      <c r="B78" s="108" t="s">
        <v>577</v>
      </c>
      <c r="C78" s="108" t="s">
        <v>154</v>
      </c>
      <c r="D78" s="27" t="s">
        <v>573</v>
      </c>
      <c r="E78" s="114" t="s">
        <v>606</v>
      </c>
      <c r="F78" s="115" t="s">
        <v>607</v>
      </c>
      <c r="G78" s="111" t="s">
        <v>27</v>
      </c>
      <c r="H78" s="116">
        <v>45969</v>
      </c>
      <c r="I78" s="117">
        <v>2</v>
      </c>
      <c r="J78" s="49"/>
      <c r="K78" s="113" t="s">
        <v>608</v>
      </c>
      <c r="L78" s="48"/>
      <c r="M78" s="52" t="s">
        <v>926</v>
      </c>
      <c r="N78" s="36"/>
      <c r="O78" s="100"/>
      <c r="P78" s="38"/>
    </row>
    <row r="79" spans="1:16" ht="45" hidden="1" customHeight="1" x14ac:dyDescent="0.2">
      <c r="A79" s="48" t="e">
        <f>VLOOKUP(C79,'Stillingsbetegnelser RAR S'!$A$2:$D$30,4,FALSE)</f>
        <v>#N/A</v>
      </c>
      <c r="B79" s="108" t="s">
        <v>577</v>
      </c>
      <c r="C79" s="108" t="s">
        <v>154</v>
      </c>
      <c r="D79" s="27" t="s">
        <v>573</v>
      </c>
      <c r="E79" s="114" t="s">
        <v>609</v>
      </c>
      <c r="F79" s="115" t="s">
        <v>578</v>
      </c>
      <c r="G79" s="111" t="s">
        <v>27</v>
      </c>
      <c r="H79" s="116">
        <v>45961</v>
      </c>
      <c r="I79" s="117">
        <v>1</v>
      </c>
      <c r="J79" s="49"/>
      <c r="K79" s="113" t="s">
        <v>579</v>
      </c>
      <c r="L79" s="48"/>
      <c r="M79" s="52" t="s">
        <v>926</v>
      </c>
      <c r="N79" s="36"/>
      <c r="O79" s="100"/>
      <c r="P79" s="38"/>
    </row>
    <row r="80" spans="1:16" ht="45" hidden="1" customHeight="1" x14ac:dyDescent="0.2">
      <c r="A80" s="48" t="e">
        <f>VLOOKUP(C80,'Stillingsbetegnelser RAR S'!$A$2:$D$30,4,FALSE)</f>
        <v>#N/A</v>
      </c>
      <c r="B80" s="108" t="s">
        <v>577</v>
      </c>
      <c r="C80" s="108" t="s">
        <v>154</v>
      </c>
      <c r="D80" s="27" t="s">
        <v>573</v>
      </c>
      <c r="E80" s="109" t="s">
        <v>610</v>
      </c>
      <c r="F80" s="110" t="s">
        <v>611</v>
      </c>
      <c r="G80" s="111" t="s">
        <v>27</v>
      </c>
      <c r="H80" s="116">
        <v>48325</v>
      </c>
      <c r="I80" s="117">
        <v>2</v>
      </c>
      <c r="J80" s="49"/>
      <c r="K80" s="113" t="s">
        <v>612</v>
      </c>
      <c r="L80" s="48"/>
      <c r="M80" s="52" t="s">
        <v>926</v>
      </c>
      <c r="N80" s="36"/>
      <c r="O80" s="100"/>
      <c r="P80" s="38"/>
    </row>
    <row r="81" spans="1:16" ht="45" hidden="1" customHeight="1" x14ac:dyDescent="0.2">
      <c r="A81" s="48" t="e">
        <f>VLOOKUP(C81,'Stillingsbetegnelser RAR S'!$A$2:$D$30,4,FALSE)</f>
        <v>#N/A</v>
      </c>
      <c r="B81" s="108" t="s">
        <v>613</v>
      </c>
      <c r="C81" s="108" t="s">
        <v>225</v>
      </c>
      <c r="D81" s="27" t="s">
        <v>614</v>
      </c>
      <c r="E81" s="118" t="s">
        <v>615</v>
      </c>
      <c r="F81" s="118" t="s">
        <v>616</v>
      </c>
      <c r="G81" s="111" t="s">
        <v>27</v>
      </c>
      <c r="H81" s="116">
        <v>40003</v>
      </c>
      <c r="I81" s="117">
        <v>2</v>
      </c>
      <c r="J81" s="49"/>
      <c r="K81" s="113" t="s">
        <v>617</v>
      </c>
      <c r="L81" s="48"/>
      <c r="M81" s="52" t="s">
        <v>926</v>
      </c>
      <c r="N81" s="36"/>
      <c r="O81" s="100"/>
      <c r="P81" s="38"/>
    </row>
    <row r="82" spans="1:16" ht="45" hidden="1" customHeight="1" x14ac:dyDescent="0.2">
      <c r="A82" s="48" t="e">
        <f>VLOOKUP(C82,'Stillingsbetegnelser RAR S'!$A$2:$D$30,4,FALSE)</f>
        <v>#N/A</v>
      </c>
      <c r="B82" s="108" t="s">
        <v>613</v>
      </c>
      <c r="C82" s="108" t="s">
        <v>225</v>
      </c>
      <c r="D82" s="27" t="s">
        <v>614</v>
      </c>
      <c r="E82" s="118" t="s">
        <v>618</v>
      </c>
      <c r="F82" s="118" t="s">
        <v>619</v>
      </c>
      <c r="G82" s="111" t="s">
        <v>27</v>
      </c>
      <c r="H82" s="116">
        <v>45350</v>
      </c>
      <c r="I82" s="117">
        <v>2</v>
      </c>
      <c r="J82" s="49"/>
      <c r="K82" s="113" t="s">
        <v>620</v>
      </c>
      <c r="L82" s="48"/>
      <c r="M82" s="52" t="s">
        <v>926</v>
      </c>
      <c r="N82" s="36"/>
      <c r="O82" s="100"/>
      <c r="P82" s="38"/>
    </row>
    <row r="83" spans="1:16" ht="45" hidden="1" customHeight="1" x14ac:dyDescent="0.2">
      <c r="A83" s="48" t="e">
        <f>VLOOKUP(C83,'Stillingsbetegnelser RAR S'!$A$2:$D$30,4,FALSE)</f>
        <v>#N/A</v>
      </c>
      <c r="B83" s="108" t="s">
        <v>613</v>
      </c>
      <c r="C83" s="108" t="s">
        <v>225</v>
      </c>
      <c r="D83" s="27" t="s">
        <v>614</v>
      </c>
      <c r="E83" s="118" t="s">
        <v>621</v>
      </c>
      <c r="F83" s="118" t="s">
        <v>622</v>
      </c>
      <c r="G83" s="111" t="s">
        <v>27</v>
      </c>
      <c r="H83" s="116">
        <v>46128</v>
      </c>
      <c r="I83" s="117">
        <v>2</v>
      </c>
      <c r="J83" s="49"/>
      <c r="K83" s="113" t="s">
        <v>623</v>
      </c>
      <c r="L83" s="48"/>
      <c r="M83" s="52" t="s">
        <v>926</v>
      </c>
      <c r="N83" s="36"/>
      <c r="O83" s="100"/>
      <c r="P83" s="38"/>
    </row>
    <row r="84" spans="1:16" ht="45" hidden="1" customHeight="1" x14ac:dyDescent="0.2">
      <c r="A84" s="48" t="e">
        <f>VLOOKUP(C84,'Stillingsbetegnelser RAR S'!$A$2:$D$30,4,FALSE)</f>
        <v>#N/A</v>
      </c>
      <c r="B84" s="108" t="s">
        <v>613</v>
      </c>
      <c r="C84" s="108" t="s">
        <v>225</v>
      </c>
      <c r="D84" s="27" t="s">
        <v>614</v>
      </c>
      <c r="E84" s="118" t="s">
        <v>624</v>
      </c>
      <c r="F84" s="118" t="s">
        <v>625</v>
      </c>
      <c r="G84" s="111" t="s">
        <v>27</v>
      </c>
      <c r="H84" s="116">
        <v>47635</v>
      </c>
      <c r="I84" s="117">
        <v>15</v>
      </c>
      <c r="J84" s="49"/>
      <c r="K84" s="113" t="s">
        <v>626</v>
      </c>
      <c r="L84" s="48"/>
      <c r="M84" s="52" t="s">
        <v>926</v>
      </c>
      <c r="N84" s="36"/>
      <c r="O84" s="100"/>
      <c r="P84" s="38"/>
    </row>
    <row r="85" spans="1:16" ht="45" hidden="1" customHeight="1" x14ac:dyDescent="0.2">
      <c r="A85" s="48" t="e">
        <f>VLOOKUP(C85,'Stillingsbetegnelser RAR S'!$A$2:$D$30,4,FALSE)</f>
        <v>#N/A</v>
      </c>
      <c r="B85" s="108" t="s">
        <v>613</v>
      </c>
      <c r="C85" s="108" t="s">
        <v>225</v>
      </c>
      <c r="D85" s="27" t="s">
        <v>614</v>
      </c>
      <c r="E85" s="118" t="s">
        <v>627</v>
      </c>
      <c r="F85" s="118" t="s">
        <v>628</v>
      </c>
      <c r="G85" s="111" t="s">
        <v>27</v>
      </c>
      <c r="H85" s="116">
        <v>45925</v>
      </c>
      <c r="I85" s="117">
        <v>1</v>
      </c>
      <c r="J85" s="49"/>
      <c r="K85" s="113" t="s">
        <v>629</v>
      </c>
      <c r="L85" s="48"/>
      <c r="M85" s="52" t="s">
        <v>926</v>
      </c>
      <c r="N85" s="36"/>
      <c r="O85" s="100"/>
      <c r="P85" s="38"/>
    </row>
    <row r="86" spans="1:16" ht="45" hidden="1" customHeight="1" x14ac:dyDescent="0.2">
      <c r="A86" s="48" t="e">
        <f>VLOOKUP(C86,'Stillingsbetegnelser RAR S'!$A$2:$D$30,4,FALSE)</f>
        <v>#N/A</v>
      </c>
      <c r="B86" s="108" t="s">
        <v>365</v>
      </c>
      <c r="C86" s="108" t="s">
        <v>630</v>
      </c>
      <c r="D86" s="27" t="s">
        <v>631</v>
      </c>
      <c r="E86" s="109" t="s">
        <v>632</v>
      </c>
      <c r="F86" s="27" t="s">
        <v>633</v>
      </c>
      <c r="G86" s="111" t="s">
        <v>27</v>
      </c>
      <c r="H86" s="111">
        <v>40343</v>
      </c>
      <c r="I86" s="112">
        <v>2</v>
      </c>
      <c r="J86" s="49"/>
      <c r="K86" s="113" t="s">
        <v>634</v>
      </c>
      <c r="L86" s="48"/>
      <c r="M86" s="52" t="s">
        <v>926</v>
      </c>
      <c r="N86" s="36"/>
      <c r="O86" s="100"/>
      <c r="P86" s="38"/>
    </row>
    <row r="87" spans="1:16" ht="45" hidden="1" customHeight="1" x14ac:dyDescent="0.2">
      <c r="A87" s="48" t="e">
        <f>VLOOKUP(C87,'Stillingsbetegnelser RAR S'!$A$2:$D$30,4,FALSE)</f>
        <v>#N/A</v>
      </c>
      <c r="B87" s="119" t="s">
        <v>365</v>
      </c>
      <c r="C87" s="119" t="s">
        <v>630</v>
      </c>
      <c r="D87" s="110" t="s">
        <v>631</v>
      </c>
      <c r="E87" s="27" t="s">
        <v>635</v>
      </c>
      <c r="F87" s="27" t="s">
        <v>636</v>
      </c>
      <c r="G87" s="111" t="s">
        <v>27</v>
      </c>
      <c r="H87" s="111">
        <v>45989</v>
      </c>
      <c r="I87" s="112">
        <v>2</v>
      </c>
      <c r="J87" s="49"/>
      <c r="K87" s="113" t="s">
        <v>637</v>
      </c>
      <c r="L87" s="48"/>
      <c r="M87" s="52" t="s">
        <v>926</v>
      </c>
      <c r="N87" s="36"/>
      <c r="O87" s="100"/>
      <c r="P87" s="38"/>
    </row>
    <row r="88" spans="1:16" ht="45" hidden="1" customHeight="1" x14ac:dyDescent="0.2">
      <c r="A88" s="48" t="e">
        <f>VLOOKUP(C88,'Stillingsbetegnelser RAR S'!$A$2:$D$30,4,FALSE)</f>
        <v>#N/A</v>
      </c>
      <c r="B88" s="119" t="s">
        <v>365</v>
      </c>
      <c r="C88" s="119" t="s">
        <v>630</v>
      </c>
      <c r="D88" s="110" t="s">
        <v>631</v>
      </c>
      <c r="E88" s="27" t="s">
        <v>638</v>
      </c>
      <c r="F88" s="27" t="s">
        <v>639</v>
      </c>
      <c r="G88" s="111" t="s">
        <v>27</v>
      </c>
      <c r="H88" s="111">
        <v>45987</v>
      </c>
      <c r="I88" s="120">
        <v>2</v>
      </c>
      <c r="J88" s="49"/>
      <c r="K88" s="113" t="s">
        <v>640</v>
      </c>
      <c r="L88" s="48"/>
      <c r="M88" s="52" t="s">
        <v>926</v>
      </c>
      <c r="N88" s="36"/>
      <c r="O88" s="100"/>
      <c r="P88" s="38"/>
    </row>
    <row r="89" spans="1:16" ht="45" hidden="1" customHeight="1" x14ac:dyDescent="0.2">
      <c r="A89" s="48" t="e">
        <f>VLOOKUP(C89,'Stillingsbetegnelser RAR S'!$A$2:$D$30,4,FALSE)</f>
        <v>#N/A</v>
      </c>
      <c r="B89" s="119" t="s">
        <v>365</v>
      </c>
      <c r="C89" s="119" t="s">
        <v>630</v>
      </c>
      <c r="D89" s="110" t="s">
        <v>631</v>
      </c>
      <c r="E89" s="27" t="s">
        <v>641</v>
      </c>
      <c r="F89" s="27" t="s">
        <v>642</v>
      </c>
      <c r="G89" s="111" t="s">
        <v>27</v>
      </c>
      <c r="H89" s="111">
        <v>40748</v>
      </c>
      <c r="I89" s="120">
        <v>1</v>
      </c>
      <c r="J89" s="49"/>
      <c r="K89" s="113" t="s">
        <v>643</v>
      </c>
      <c r="L89" s="48"/>
      <c r="M89" s="52" t="s">
        <v>926</v>
      </c>
      <c r="N89" s="36"/>
      <c r="O89" s="100"/>
      <c r="P89" s="38"/>
    </row>
    <row r="90" spans="1:16" ht="45" hidden="1" customHeight="1" x14ac:dyDescent="0.2">
      <c r="A90" s="48" t="e">
        <f>VLOOKUP(C90,'Stillingsbetegnelser RAR S'!$A$2:$D$30,4,FALSE)</f>
        <v>#N/A</v>
      </c>
      <c r="B90" s="119" t="s">
        <v>365</v>
      </c>
      <c r="C90" s="119" t="s">
        <v>630</v>
      </c>
      <c r="D90" s="110" t="s">
        <v>631</v>
      </c>
      <c r="E90" s="27" t="s">
        <v>644</v>
      </c>
      <c r="F90" s="27" t="s">
        <v>645</v>
      </c>
      <c r="G90" s="111" t="s">
        <v>27</v>
      </c>
      <c r="H90" s="111">
        <v>45988</v>
      </c>
      <c r="I90" s="112">
        <v>2</v>
      </c>
      <c r="J90" s="49"/>
      <c r="K90" s="113" t="s">
        <v>646</v>
      </c>
      <c r="L90" s="48"/>
      <c r="M90" s="52" t="s">
        <v>926</v>
      </c>
      <c r="N90" s="36"/>
      <c r="O90" s="100"/>
      <c r="P90" s="38"/>
    </row>
    <row r="91" spans="1:16" ht="45" hidden="1" customHeight="1" x14ac:dyDescent="0.2">
      <c r="A91" s="48" t="e">
        <f>VLOOKUP(C91,'Stillingsbetegnelser RAR S'!$A$2:$D$30,4,FALSE)</f>
        <v>#N/A</v>
      </c>
      <c r="B91" s="108" t="s">
        <v>70</v>
      </c>
      <c r="C91" s="108" t="s">
        <v>91</v>
      </c>
      <c r="D91" s="27" t="s">
        <v>92</v>
      </c>
      <c r="E91" s="108" t="s">
        <v>647</v>
      </c>
      <c r="F91" s="110" t="s">
        <v>648</v>
      </c>
      <c r="G91" s="111" t="s">
        <v>27</v>
      </c>
      <c r="H91" s="111">
        <v>47854</v>
      </c>
      <c r="I91" s="112">
        <v>30</v>
      </c>
      <c r="J91" s="49"/>
      <c r="K91" s="113" t="s">
        <v>95</v>
      </c>
      <c r="L91" s="48"/>
      <c r="M91" s="52" t="s">
        <v>926</v>
      </c>
      <c r="N91" s="36"/>
      <c r="O91" s="100"/>
      <c r="P91" s="38"/>
    </row>
    <row r="92" spans="1:16" ht="45" hidden="1" customHeight="1" x14ac:dyDescent="0.2">
      <c r="A92" s="48" t="e">
        <f>VLOOKUP(C92,'Stillingsbetegnelser RAR S'!$A$2:$D$30,4,FALSE)</f>
        <v>#N/A</v>
      </c>
      <c r="B92" s="108" t="s">
        <v>70</v>
      </c>
      <c r="C92" s="108" t="s">
        <v>91</v>
      </c>
      <c r="D92" s="27" t="s">
        <v>92</v>
      </c>
      <c r="E92" s="108" t="s">
        <v>649</v>
      </c>
      <c r="F92" s="110" t="s">
        <v>650</v>
      </c>
      <c r="G92" s="111" t="s">
        <v>27</v>
      </c>
      <c r="H92" s="111">
        <v>45114</v>
      </c>
      <c r="I92" s="112">
        <v>20</v>
      </c>
      <c r="J92" s="49"/>
      <c r="K92" s="113" t="s">
        <v>98</v>
      </c>
      <c r="L92" s="48"/>
      <c r="M92" s="52" t="s">
        <v>926</v>
      </c>
      <c r="N92" s="36"/>
      <c r="O92" s="100"/>
      <c r="P92" s="38"/>
    </row>
    <row r="93" spans="1:16" ht="45" hidden="1" customHeight="1" x14ac:dyDescent="0.2">
      <c r="A93" s="48" t="e">
        <f>VLOOKUP(C93,'Stillingsbetegnelser RAR S'!$A$2:$D$30,4,FALSE)</f>
        <v>#N/A</v>
      </c>
      <c r="B93" s="108" t="s">
        <v>70</v>
      </c>
      <c r="C93" s="108" t="s">
        <v>91</v>
      </c>
      <c r="D93" s="27" t="s">
        <v>92</v>
      </c>
      <c r="E93" s="108" t="s">
        <v>651</v>
      </c>
      <c r="F93" s="110" t="s">
        <v>652</v>
      </c>
      <c r="G93" s="111" t="s">
        <v>27</v>
      </c>
      <c r="H93" s="111">
        <v>48466</v>
      </c>
      <c r="I93" s="112">
        <v>1</v>
      </c>
      <c r="J93" s="49"/>
      <c r="K93" s="113" t="s">
        <v>653</v>
      </c>
      <c r="L93" s="48"/>
      <c r="M93" s="52" t="s">
        <v>926</v>
      </c>
      <c r="N93" s="36"/>
      <c r="O93" s="100"/>
      <c r="P93" s="38"/>
    </row>
    <row r="94" spans="1:16" ht="45" hidden="1" customHeight="1" x14ac:dyDescent="0.2">
      <c r="A94" s="48" t="e">
        <f>VLOOKUP(C94,'Stillingsbetegnelser RAR S'!$A$2:$D$30,4,FALSE)</f>
        <v>#N/A</v>
      </c>
      <c r="B94" s="108" t="s">
        <v>70</v>
      </c>
      <c r="C94" s="108" t="s">
        <v>91</v>
      </c>
      <c r="D94" s="27" t="s">
        <v>92</v>
      </c>
      <c r="E94" s="108" t="s">
        <v>651</v>
      </c>
      <c r="F94" s="110" t="s">
        <v>654</v>
      </c>
      <c r="G94" s="111" t="s">
        <v>27</v>
      </c>
      <c r="H94" s="111">
        <v>48611</v>
      </c>
      <c r="I94" s="112">
        <v>2</v>
      </c>
      <c r="J94" s="49"/>
      <c r="K94" s="113" t="s">
        <v>571</v>
      </c>
      <c r="L94" s="68"/>
      <c r="M94" s="52" t="s">
        <v>926</v>
      </c>
      <c r="N94" s="36"/>
      <c r="O94" s="100"/>
      <c r="P94" s="38"/>
    </row>
    <row r="95" spans="1:16" ht="45" hidden="1" customHeight="1" x14ac:dyDescent="0.2">
      <c r="A95" s="48" t="e">
        <f>VLOOKUP(C95,'Stillingsbetegnelser RAR S'!$A$2:$D$30,4,FALSE)</f>
        <v>#N/A</v>
      </c>
      <c r="B95" s="108" t="s">
        <v>70</v>
      </c>
      <c r="C95" s="108" t="s">
        <v>91</v>
      </c>
      <c r="D95" s="27" t="s">
        <v>92</v>
      </c>
      <c r="E95" s="108" t="s">
        <v>651</v>
      </c>
      <c r="F95" s="110" t="s">
        <v>560</v>
      </c>
      <c r="G95" s="111" t="s">
        <v>27</v>
      </c>
      <c r="H95" s="111">
        <v>48660</v>
      </c>
      <c r="I95" s="112">
        <v>2</v>
      </c>
      <c r="J95" s="49"/>
      <c r="K95" s="113" t="s">
        <v>561</v>
      </c>
      <c r="L95" s="68"/>
      <c r="M95" s="52" t="s">
        <v>926</v>
      </c>
      <c r="N95" s="36"/>
      <c r="O95" s="100"/>
      <c r="P95" s="38"/>
    </row>
    <row r="96" spans="1:16" ht="45" hidden="1" customHeight="1" x14ac:dyDescent="0.2">
      <c r="A96" s="48" t="e">
        <f>VLOOKUP(C96,'Stillingsbetegnelser RAR S'!$A$2:$D$30,4,FALSE)</f>
        <v>#N/A</v>
      </c>
      <c r="B96" s="108" t="s">
        <v>70</v>
      </c>
      <c r="C96" s="108" t="s">
        <v>557</v>
      </c>
      <c r="D96" s="27" t="s">
        <v>558</v>
      </c>
      <c r="E96" s="108" t="s">
        <v>93</v>
      </c>
      <c r="F96" s="27" t="s">
        <v>648</v>
      </c>
      <c r="G96" s="111" t="s">
        <v>27</v>
      </c>
      <c r="H96" s="111">
        <v>47854</v>
      </c>
      <c r="I96" s="112">
        <v>30</v>
      </c>
      <c r="J96" s="49"/>
      <c r="K96" s="113" t="s">
        <v>95</v>
      </c>
      <c r="L96" s="68"/>
      <c r="M96" s="52" t="s">
        <v>926</v>
      </c>
      <c r="N96" s="36"/>
      <c r="O96" s="100"/>
      <c r="P96" s="38"/>
    </row>
    <row r="97" spans="1:16" ht="45" hidden="1" customHeight="1" x14ac:dyDescent="0.2">
      <c r="A97" s="48" t="e">
        <f>VLOOKUP(C97,'Stillingsbetegnelser RAR S'!$A$2:$D$30,4,FALSE)</f>
        <v>#N/A</v>
      </c>
      <c r="B97" s="108" t="s">
        <v>70</v>
      </c>
      <c r="C97" s="108" t="s">
        <v>557</v>
      </c>
      <c r="D97" s="27" t="s">
        <v>558</v>
      </c>
      <c r="E97" s="108" t="s">
        <v>93</v>
      </c>
      <c r="F97" s="27" t="s">
        <v>562</v>
      </c>
      <c r="G97" s="111" t="s">
        <v>27</v>
      </c>
      <c r="H97" s="111">
        <v>45114</v>
      </c>
      <c r="I97" s="112">
        <v>20</v>
      </c>
      <c r="J97" s="49"/>
      <c r="K97" s="113" t="s">
        <v>98</v>
      </c>
      <c r="L97" s="68"/>
      <c r="M97" s="52" t="s">
        <v>926</v>
      </c>
      <c r="N97" s="36"/>
      <c r="O97" s="101"/>
      <c r="P97" s="38"/>
    </row>
    <row r="98" spans="1:16" ht="45" hidden="1" customHeight="1" x14ac:dyDescent="0.2">
      <c r="A98" s="48" t="e">
        <f>VLOOKUP(C98,'Stillingsbetegnelser RAR S'!$A$2:$D$30,4,FALSE)</f>
        <v>#N/A</v>
      </c>
      <c r="B98" s="108" t="s">
        <v>70</v>
      </c>
      <c r="C98" s="108" t="s">
        <v>557</v>
      </c>
      <c r="D98" s="27" t="s">
        <v>558</v>
      </c>
      <c r="E98" s="108" t="s">
        <v>93</v>
      </c>
      <c r="F98" s="27" t="s">
        <v>655</v>
      </c>
      <c r="G98" s="111" t="s">
        <v>27</v>
      </c>
      <c r="H98" s="111">
        <v>44722</v>
      </c>
      <c r="I98" s="112">
        <v>1</v>
      </c>
      <c r="J98" s="49"/>
      <c r="K98" s="113" t="s">
        <v>656</v>
      </c>
      <c r="L98" s="68"/>
      <c r="M98" s="52" t="s">
        <v>926</v>
      </c>
      <c r="N98" s="36"/>
      <c r="O98" s="100"/>
      <c r="P98" s="38"/>
    </row>
    <row r="99" spans="1:16" ht="45" hidden="1" customHeight="1" x14ac:dyDescent="0.2">
      <c r="A99" s="48" t="e">
        <f>VLOOKUP(C99,'Stillingsbetegnelser RAR S'!$A$2:$D$30,4,FALSE)</f>
        <v>#N/A</v>
      </c>
      <c r="B99" s="108" t="s">
        <v>70</v>
      </c>
      <c r="C99" s="108" t="s">
        <v>557</v>
      </c>
      <c r="D99" s="27" t="s">
        <v>558</v>
      </c>
      <c r="E99" s="108" t="s">
        <v>554</v>
      </c>
      <c r="F99" s="27" t="s">
        <v>657</v>
      </c>
      <c r="G99" s="111" t="s">
        <v>27</v>
      </c>
      <c r="H99" s="111">
        <v>47592</v>
      </c>
      <c r="I99" s="112">
        <v>7</v>
      </c>
      <c r="J99" s="49"/>
      <c r="K99" s="113" t="s">
        <v>556</v>
      </c>
      <c r="L99" s="68"/>
      <c r="M99" s="52" t="s">
        <v>926</v>
      </c>
      <c r="N99" s="36"/>
      <c r="O99" s="100"/>
      <c r="P99" s="38"/>
    </row>
    <row r="100" spans="1:16" ht="45" hidden="1" customHeight="1" x14ac:dyDescent="0.2">
      <c r="A100" s="48" t="e">
        <f>VLOOKUP(C100,'Stillingsbetegnelser RAR S'!$A$2:$D$30,4,FALSE)</f>
        <v>#N/A</v>
      </c>
      <c r="B100" s="108" t="s">
        <v>70</v>
      </c>
      <c r="C100" s="108" t="s">
        <v>557</v>
      </c>
      <c r="D100" s="27" t="s">
        <v>558</v>
      </c>
      <c r="E100" s="108" t="s">
        <v>658</v>
      </c>
      <c r="F100" s="27" t="s">
        <v>560</v>
      </c>
      <c r="G100" s="111" t="s">
        <v>27</v>
      </c>
      <c r="H100" s="111">
        <v>48660</v>
      </c>
      <c r="I100" s="112">
        <v>2</v>
      </c>
      <c r="J100" s="49"/>
      <c r="K100" s="113" t="s">
        <v>561</v>
      </c>
      <c r="L100" s="68"/>
      <c r="M100" s="52" t="s">
        <v>926</v>
      </c>
      <c r="N100" s="36"/>
      <c r="O100" s="101"/>
      <c r="P100" s="38"/>
    </row>
    <row r="101" spans="1:16" ht="45" hidden="1" customHeight="1" x14ac:dyDescent="0.2">
      <c r="A101" s="48" t="e">
        <f>VLOOKUP(C101,'Stillingsbetegnelser RAR S'!$A$2:$D$30,4,FALSE)</f>
        <v>#N/A</v>
      </c>
      <c r="B101" s="119" t="s">
        <v>365</v>
      </c>
      <c r="C101" s="119" t="s">
        <v>160</v>
      </c>
      <c r="D101" s="110" t="s">
        <v>659</v>
      </c>
      <c r="E101" s="27" t="s">
        <v>660</v>
      </c>
      <c r="F101" s="110" t="s">
        <v>661</v>
      </c>
      <c r="G101" s="111" t="s">
        <v>27</v>
      </c>
      <c r="H101" s="111">
        <v>20996</v>
      </c>
      <c r="I101" s="112">
        <v>1</v>
      </c>
      <c r="J101" s="49"/>
      <c r="K101" s="75" t="s">
        <v>662</v>
      </c>
      <c r="L101" s="68"/>
      <c r="M101" s="52" t="s">
        <v>926</v>
      </c>
      <c r="N101" s="36"/>
      <c r="O101" s="100"/>
      <c r="P101" s="38"/>
    </row>
    <row r="102" spans="1:16" ht="45" hidden="1" customHeight="1" x14ac:dyDescent="0.2">
      <c r="A102" s="48" t="e">
        <f>VLOOKUP(C102,'Stillingsbetegnelser RAR S'!$A$2:$D$30,4,FALSE)</f>
        <v>#N/A</v>
      </c>
      <c r="B102" s="119" t="s">
        <v>365</v>
      </c>
      <c r="C102" s="119" t="s">
        <v>160</v>
      </c>
      <c r="D102" s="110" t="s">
        <v>659</v>
      </c>
      <c r="E102" s="27" t="s">
        <v>660</v>
      </c>
      <c r="F102" s="108" t="s">
        <v>663</v>
      </c>
      <c r="G102" s="111" t="s">
        <v>27</v>
      </c>
      <c r="H102" s="111">
        <v>48013</v>
      </c>
      <c r="I102" s="111">
        <v>2</v>
      </c>
      <c r="J102" s="121"/>
      <c r="K102" s="113" t="s">
        <v>664</v>
      </c>
      <c r="L102" s="68"/>
      <c r="M102" s="52" t="s">
        <v>926</v>
      </c>
      <c r="N102" s="36"/>
      <c r="O102" s="100"/>
      <c r="P102" s="38"/>
    </row>
    <row r="103" spans="1:16" ht="45" hidden="1" customHeight="1" x14ac:dyDescent="0.2">
      <c r="A103" s="48" t="e">
        <f>VLOOKUP(C103,'Stillingsbetegnelser RAR S'!$A$2:$D$30,4,FALSE)</f>
        <v>#N/A</v>
      </c>
      <c r="B103" s="119" t="s">
        <v>365</v>
      </c>
      <c r="C103" s="119" t="s">
        <v>160</v>
      </c>
      <c r="D103" s="110" t="s">
        <v>659</v>
      </c>
      <c r="E103" s="27" t="s">
        <v>660</v>
      </c>
      <c r="F103" s="27" t="s">
        <v>665</v>
      </c>
      <c r="G103" s="111" t="s">
        <v>27</v>
      </c>
      <c r="H103" s="111">
        <v>48012</v>
      </c>
      <c r="I103" s="111">
        <v>2</v>
      </c>
      <c r="J103" s="121"/>
      <c r="K103" s="113" t="s">
        <v>666</v>
      </c>
      <c r="L103" s="68"/>
      <c r="M103" s="52" t="s">
        <v>926</v>
      </c>
      <c r="N103" s="36"/>
      <c r="O103" s="100"/>
      <c r="P103" s="38"/>
    </row>
    <row r="104" spans="1:16" ht="45" hidden="1" customHeight="1" x14ac:dyDescent="0.2">
      <c r="A104" s="48" t="e">
        <f>VLOOKUP(C104,'Stillingsbetegnelser RAR S'!$A$2:$D$30,4,FALSE)</f>
        <v>#N/A</v>
      </c>
      <c r="B104" s="108" t="s">
        <v>667</v>
      </c>
      <c r="C104" s="108" t="s">
        <v>668</v>
      </c>
      <c r="D104" s="27" t="s">
        <v>669</v>
      </c>
      <c r="E104" s="114" t="s">
        <v>670</v>
      </c>
      <c r="F104" s="27" t="s">
        <v>671</v>
      </c>
      <c r="G104" s="111" t="s">
        <v>27</v>
      </c>
      <c r="H104" s="111">
        <v>47803</v>
      </c>
      <c r="I104" s="111">
        <v>15</v>
      </c>
      <c r="J104" s="49"/>
      <c r="K104" s="113" t="s">
        <v>672</v>
      </c>
      <c r="L104" s="68"/>
      <c r="M104" s="52" t="s">
        <v>926</v>
      </c>
      <c r="N104" s="36"/>
      <c r="O104" s="100"/>
      <c r="P104" s="38"/>
    </row>
    <row r="105" spans="1:16" ht="45" hidden="1" customHeight="1" x14ac:dyDescent="0.2">
      <c r="A105" s="48" t="e">
        <f>VLOOKUP(C105,'Stillingsbetegnelser RAR S'!$A$2:$D$30,4,FALSE)</f>
        <v>#N/A</v>
      </c>
      <c r="B105" s="108" t="s">
        <v>667</v>
      </c>
      <c r="C105" s="108" t="s">
        <v>668</v>
      </c>
      <c r="D105" s="27" t="s">
        <v>669</v>
      </c>
      <c r="E105" s="114" t="s">
        <v>673</v>
      </c>
      <c r="F105" s="27" t="s">
        <v>674</v>
      </c>
      <c r="G105" s="111" t="s">
        <v>27</v>
      </c>
      <c r="H105" s="111">
        <v>45728</v>
      </c>
      <c r="I105" s="111">
        <v>15</v>
      </c>
      <c r="J105" s="49"/>
      <c r="K105" s="113" t="s">
        <v>675</v>
      </c>
      <c r="L105" s="68"/>
      <c r="M105" s="52" t="s">
        <v>926</v>
      </c>
      <c r="N105" s="36"/>
      <c r="O105" s="100"/>
      <c r="P105" s="38"/>
    </row>
    <row r="106" spans="1:16" ht="45" hidden="1" customHeight="1" x14ac:dyDescent="0.2">
      <c r="A106" s="48" t="e">
        <f>VLOOKUP(C106,'Stillingsbetegnelser RAR S'!$A$2:$D$30,4,FALSE)</f>
        <v>#N/A</v>
      </c>
      <c r="B106" s="108" t="s">
        <v>667</v>
      </c>
      <c r="C106" s="108" t="s">
        <v>668</v>
      </c>
      <c r="D106" s="27" t="s">
        <v>669</v>
      </c>
      <c r="E106" s="114" t="s">
        <v>676</v>
      </c>
      <c r="F106" s="27" t="s">
        <v>677</v>
      </c>
      <c r="G106" s="111" t="s">
        <v>27</v>
      </c>
      <c r="H106" s="111">
        <v>42316</v>
      </c>
      <c r="I106" s="111">
        <v>15</v>
      </c>
      <c r="J106" s="49"/>
      <c r="K106" s="113" t="s">
        <v>678</v>
      </c>
      <c r="L106" s="48"/>
      <c r="M106" s="52" t="s">
        <v>926</v>
      </c>
      <c r="N106" s="36"/>
      <c r="O106" s="100"/>
      <c r="P106" s="38"/>
    </row>
    <row r="107" spans="1:16" ht="45" hidden="1" customHeight="1" x14ac:dyDescent="0.2">
      <c r="A107" s="48" t="e">
        <f>VLOOKUP(C107,'Stillingsbetegnelser RAR S'!$A$2:$D$30,4,FALSE)</f>
        <v>#N/A</v>
      </c>
      <c r="B107" s="108" t="s">
        <v>667</v>
      </c>
      <c r="C107" s="108" t="s">
        <v>668</v>
      </c>
      <c r="D107" s="27" t="s">
        <v>669</v>
      </c>
      <c r="E107" s="114" t="s">
        <v>679</v>
      </c>
      <c r="F107" s="27" t="s">
        <v>680</v>
      </c>
      <c r="G107" s="111" t="s">
        <v>27</v>
      </c>
      <c r="H107" s="111">
        <v>49881</v>
      </c>
      <c r="I107" s="111">
        <v>5</v>
      </c>
      <c r="J107" s="49"/>
      <c r="K107" s="113" t="s">
        <v>681</v>
      </c>
      <c r="L107" s="48"/>
      <c r="M107" s="52" t="s">
        <v>926</v>
      </c>
      <c r="N107" s="36"/>
      <c r="O107" s="100"/>
      <c r="P107" s="38"/>
    </row>
    <row r="108" spans="1:16" ht="45" hidden="1" customHeight="1" x14ac:dyDescent="0.2">
      <c r="A108" s="48" t="e">
        <f>VLOOKUP(C108,'Stillingsbetegnelser RAR S'!$A$2:$D$30,4,FALSE)</f>
        <v>#N/A</v>
      </c>
      <c r="B108" s="108" t="s">
        <v>667</v>
      </c>
      <c r="C108" s="108" t="s">
        <v>668</v>
      </c>
      <c r="D108" s="27" t="s">
        <v>669</v>
      </c>
      <c r="E108" s="27" t="s">
        <v>682</v>
      </c>
      <c r="F108" s="108" t="s">
        <v>683</v>
      </c>
      <c r="G108" s="111" t="s">
        <v>27</v>
      </c>
      <c r="H108" s="111">
        <v>49682</v>
      </c>
      <c r="I108" s="111">
        <v>2</v>
      </c>
      <c r="J108" s="49"/>
      <c r="K108" s="113" t="s">
        <v>684</v>
      </c>
      <c r="L108" s="48"/>
      <c r="M108" s="52" t="s">
        <v>926</v>
      </c>
      <c r="N108" s="36"/>
      <c r="O108" s="100"/>
      <c r="P108" s="38"/>
    </row>
    <row r="109" spans="1:16" ht="45" hidden="1" customHeight="1" x14ac:dyDescent="0.2">
      <c r="A109" s="48" t="e">
        <f>VLOOKUP(C109,'Stillingsbetegnelser RAR S'!$A$2:$D$30,4,FALSE)</f>
        <v>#N/A</v>
      </c>
      <c r="B109" s="108" t="s">
        <v>58</v>
      </c>
      <c r="C109" s="108" t="s">
        <v>140</v>
      </c>
      <c r="D109" s="27" t="s">
        <v>685</v>
      </c>
      <c r="E109" s="27" t="s">
        <v>686</v>
      </c>
      <c r="F109" s="27" t="s">
        <v>687</v>
      </c>
      <c r="G109" s="111" t="s">
        <v>27</v>
      </c>
      <c r="H109" s="111">
        <v>49399</v>
      </c>
      <c r="I109" s="120">
        <v>5</v>
      </c>
      <c r="J109" s="49"/>
      <c r="K109" s="113" t="s">
        <v>688</v>
      </c>
      <c r="L109" s="48"/>
      <c r="M109" s="52" t="s">
        <v>926</v>
      </c>
      <c r="N109" s="36"/>
      <c r="O109" s="100"/>
      <c r="P109" s="38"/>
    </row>
    <row r="110" spans="1:16" ht="45" hidden="1" customHeight="1" x14ac:dyDescent="0.2">
      <c r="A110" s="48" t="e">
        <f>VLOOKUP(C110,'Stillingsbetegnelser RAR S'!$A$2:$D$30,4,FALSE)</f>
        <v>#N/A</v>
      </c>
      <c r="B110" s="108" t="s">
        <v>58</v>
      </c>
      <c r="C110" s="108" t="s">
        <v>140</v>
      </c>
      <c r="D110" s="27" t="s">
        <v>685</v>
      </c>
      <c r="E110" s="109" t="s">
        <v>689</v>
      </c>
      <c r="F110" s="27" t="s">
        <v>690</v>
      </c>
      <c r="G110" s="111" t="s">
        <v>27</v>
      </c>
      <c r="H110" s="111">
        <v>49415</v>
      </c>
      <c r="I110" s="120">
        <v>5</v>
      </c>
      <c r="J110" s="49"/>
      <c r="K110" s="113" t="s">
        <v>691</v>
      </c>
      <c r="L110" s="48"/>
      <c r="M110" s="52" t="s">
        <v>926</v>
      </c>
      <c r="N110" s="36"/>
      <c r="O110" s="100"/>
      <c r="P110" s="38"/>
    </row>
    <row r="111" spans="1:16" ht="45" hidden="1" customHeight="1" x14ac:dyDescent="0.2">
      <c r="A111" s="48" t="e">
        <f>VLOOKUP(C111,'Stillingsbetegnelser RAR S'!$A$2:$D$30,4,FALSE)</f>
        <v>#N/A</v>
      </c>
      <c r="B111" s="108" t="s">
        <v>58</v>
      </c>
      <c r="C111" s="108" t="s">
        <v>140</v>
      </c>
      <c r="D111" s="27" t="s">
        <v>685</v>
      </c>
      <c r="E111" s="109" t="s">
        <v>692</v>
      </c>
      <c r="F111" s="27" t="s">
        <v>693</v>
      </c>
      <c r="G111" s="111" t="s">
        <v>27</v>
      </c>
      <c r="H111" s="111">
        <v>49785</v>
      </c>
      <c r="I111" s="120">
        <v>2</v>
      </c>
      <c r="J111" s="49"/>
      <c r="K111" s="113" t="s">
        <v>694</v>
      </c>
      <c r="L111" s="48"/>
      <c r="M111" s="52" t="s">
        <v>926</v>
      </c>
      <c r="N111" s="36"/>
      <c r="O111" s="100"/>
      <c r="P111" s="38"/>
    </row>
    <row r="112" spans="1:16" ht="45" hidden="1" customHeight="1" x14ac:dyDescent="0.2">
      <c r="A112" s="48" t="e">
        <f>VLOOKUP(C112,'Stillingsbetegnelser RAR S'!$A$2:$D$30,4,FALSE)</f>
        <v>#N/A</v>
      </c>
      <c r="B112" s="108" t="s">
        <v>58</v>
      </c>
      <c r="C112" s="108" t="s">
        <v>140</v>
      </c>
      <c r="D112" s="27" t="s">
        <v>685</v>
      </c>
      <c r="E112" s="27" t="s">
        <v>695</v>
      </c>
      <c r="F112" s="27" t="s">
        <v>696</v>
      </c>
      <c r="G112" s="111" t="s">
        <v>27</v>
      </c>
      <c r="H112" s="111">
        <v>45064</v>
      </c>
      <c r="I112" s="120">
        <v>5</v>
      </c>
      <c r="J112" s="49"/>
      <c r="K112" s="113" t="s">
        <v>697</v>
      </c>
      <c r="L112" s="48"/>
      <c r="M112" s="52" t="s">
        <v>926</v>
      </c>
      <c r="N112" s="36"/>
      <c r="O112" s="100"/>
      <c r="P112" s="38"/>
    </row>
    <row r="113" spans="1:16" ht="45" hidden="1" customHeight="1" x14ac:dyDescent="0.2">
      <c r="A113" s="48" t="e">
        <f>VLOOKUP(C113,'Stillingsbetegnelser RAR S'!$A$2:$D$30,4,FALSE)</f>
        <v>#N/A</v>
      </c>
      <c r="B113" s="108" t="s">
        <v>58</v>
      </c>
      <c r="C113" s="108" t="s">
        <v>140</v>
      </c>
      <c r="D113" s="27" t="s">
        <v>685</v>
      </c>
      <c r="E113" s="108" t="s">
        <v>698</v>
      </c>
      <c r="F113" s="27" t="s">
        <v>699</v>
      </c>
      <c r="G113" s="111" t="s">
        <v>27</v>
      </c>
      <c r="H113" s="111">
        <v>49541</v>
      </c>
      <c r="I113" s="111">
        <v>10</v>
      </c>
      <c r="J113" s="49"/>
      <c r="K113" s="113" t="s">
        <v>700</v>
      </c>
      <c r="L113" s="48"/>
      <c r="M113" s="52" t="s">
        <v>926</v>
      </c>
      <c r="N113" s="36"/>
      <c r="O113" s="100"/>
      <c r="P113" s="38"/>
    </row>
    <row r="114" spans="1:16" ht="45" hidden="1" customHeight="1" x14ac:dyDescent="0.2">
      <c r="A114" s="48" t="e">
        <f>VLOOKUP(C114,'Stillingsbetegnelser RAR S'!$A$2:$D$30,4,FALSE)</f>
        <v>#N/A</v>
      </c>
      <c r="B114" s="108" t="s">
        <v>240</v>
      </c>
      <c r="C114" s="108" t="s">
        <v>124</v>
      </c>
      <c r="D114" s="27" t="s">
        <v>241</v>
      </c>
      <c r="E114" s="109" t="s">
        <v>701</v>
      </c>
      <c r="F114" s="108" t="s">
        <v>702</v>
      </c>
      <c r="G114" s="111" t="s">
        <v>27</v>
      </c>
      <c r="H114" s="111">
        <v>49742</v>
      </c>
      <c r="I114" s="111">
        <v>10</v>
      </c>
      <c r="J114" s="49"/>
      <c r="K114" s="75" t="s">
        <v>703</v>
      </c>
      <c r="L114" s="48"/>
      <c r="M114" s="52" t="s">
        <v>926</v>
      </c>
      <c r="N114" s="36"/>
      <c r="O114" s="100"/>
      <c r="P114" s="38"/>
    </row>
    <row r="115" spans="1:16" ht="45" hidden="1" customHeight="1" x14ac:dyDescent="0.2">
      <c r="A115" s="48" t="e">
        <f>VLOOKUP(C115,'Stillingsbetegnelser RAR S'!$A$2:$D$30,4,FALSE)</f>
        <v>#N/A</v>
      </c>
      <c r="B115" s="108" t="s">
        <v>41</v>
      </c>
      <c r="C115" s="108" t="s">
        <v>704</v>
      </c>
      <c r="D115" s="27" t="s">
        <v>705</v>
      </c>
      <c r="E115" s="109" t="s">
        <v>706</v>
      </c>
      <c r="F115" s="108" t="s">
        <v>532</v>
      </c>
      <c r="G115" s="111" t="s">
        <v>27</v>
      </c>
      <c r="H115" s="111" t="s">
        <v>707</v>
      </c>
      <c r="I115" s="111">
        <v>3</v>
      </c>
      <c r="J115" s="49"/>
      <c r="K115" s="75" t="s">
        <v>708</v>
      </c>
      <c r="L115" s="48"/>
      <c r="M115" s="52" t="s">
        <v>926</v>
      </c>
      <c r="N115" s="36"/>
      <c r="O115" s="100"/>
      <c r="P115" s="38"/>
    </row>
    <row r="116" spans="1:16" ht="45" hidden="1" customHeight="1" x14ac:dyDescent="0.2">
      <c r="A116" s="48" t="e">
        <f>VLOOKUP(C116,'Stillingsbetegnelser RAR S'!$A$2:$D$30,4,FALSE)</f>
        <v>#N/A</v>
      </c>
      <c r="B116" s="108" t="s">
        <v>41</v>
      </c>
      <c r="C116" s="108" t="s">
        <v>704</v>
      </c>
      <c r="D116" s="27" t="s">
        <v>705</v>
      </c>
      <c r="E116" s="109" t="s">
        <v>709</v>
      </c>
      <c r="F116" s="27" t="s">
        <v>710</v>
      </c>
      <c r="G116" s="111" t="s">
        <v>27</v>
      </c>
      <c r="H116" s="111">
        <v>49349</v>
      </c>
      <c r="I116" s="111">
        <v>1</v>
      </c>
      <c r="J116" s="49"/>
      <c r="K116" s="75" t="s">
        <v>489</v>
      </c>
      <c r="L116" s="48"/>
      <c r="M116" s="52" t="s">
        <v>926</v>
      </c>
      <c r="N116" s="36"/>
      <c r="O116" s="100"/>
      <c r="P116" s="38"/>
    </row>
    <row r="117" spans="1:16" ht="45" hidden="1" customHeight="1" x14ac:dyDescent="0.2">
      <c r="A117" s="48" t="e">
        <f>VLOOKUP(C117,'Stillingsbetegnelser RAR S'!$A$2:$D$30,4,FALSE)</f>
        <v>#N/A</v>
      </c>
      <c r="B117" s="108" t="s">
        <v>41</v>
      </c>
      <c r="C117" s="108" t="s">
        <v>704</v>
      </c>
      <c r="D117" s="27" t="s">
        <v>705</v>
      </c>
      <c r="E117" s="109" t="s">
        <v>711</v>
      </c>
      <c r="F117" s="27" t="s">
        <v>712</v>
      </c>
      <c r="G117" s="111" t="s">
        <v>27</v>
      </c>
      <c r="H117" s="111">
        <v>20800</v>
      </c>
      <c r="I117" s="111">
        <v>2</v>
      </c>
      <c r="J117" s="49"/>
      <c r="K117" s="75" t="s">
        <v>713</v>
      </c>
      <c r="L117" s="48"/>
      <c r="M117" s="52" t="s">
        <v>926</v>
      </c>
      <c r="N117" s="36"/>
      <c r="O117" s="100"/>
      <c r="P117" s="38"/>
    </row>
    <row r="118" spans="1:16" ht="45" hidden="1" customHeight="1" x14ac:dyDescent="0.2">
      <c r="A118" s="48" t="e">
        <f>VLOOKUP(C118,'Stillingsbetegnelser RAR S'!$A$2:$D$30,4,FALSE)</f>
        <v>#N/A</v>
      </c>
      <c r="B118" s="108" t="s">
        <v>41</v>
      </c>
      <c r="C118" s="108" t="s">
        <v>704</v>
      </c>
      <c r="D118" s="27" t="s">
        <v>705</v>
      </c>
      <c r="E118" s="109" t="s">
        <v>714</v>
      </c>
      <c r="F118" s="27" t="s">
        <v>715</v>
      </c>
      <c r="G118" s="111" t="s">
        <v>27</v>
      </c>
      <c r="H118" s="111">
        <v>48844</v>
      </c>
      <c r="I118" s="111">
        <v>2</v>
      </c>
      <c r="J118" s="49"/>
      <c r="K118" s="75" t="s">
        <v>716</v>
      </c>
      <c r="L118" s="48"/>
      <c r="M118" s="52" t="s">
        <v>926</v>
      </c>
      <c r="N118" s="36"/>
      <c r="O118" s="102"/>
      <c r="P118" s="38"/>
    </row>
    <row r="119" spans="1:16" ht="45" hidden="1" customHeight="1" x14ac:dyDescent="0.2">
      <c r="A119" s="48" t="e">
        <f>VLOOKUP(C119,'Stillingsbetegnelser RAR S'!$A$2:$D$30,4,FALSE)</f>
        <v>#N/A</v>
      </c>
      <c r="B119" s="108" t="s">
        <v>41</v>
      </c>
      <c r="C119" s="108" t="s">
        <v>704</v>
      </c>
      <c r="D119" s="27" t="s">
        <v>705</v>
      </c>
      <c r="E119" s="109" t="s">
        <v>717</v>
      </c>
      <c r="F119" s="27" t="s">
        <v>718</v>
      </c>
      <c r="G119" s="111" t="s">
        <v>27</v>
      </c>
      <c r="H119" s="111">
        <v>48154</v>
      </c>
      <c r="I119" s="111">
        <v>2</v>
      </c>
      <c r="J119" s="49"/>
      <c r="K119" s="75" t="s">
        <v>719</v>
      </c>
      <c r="L119" s="48"/>
      <c r="M119" s="52" t="s">
        <v>926</v>
      </c>
      <c r="N119" s="36"/>
      <c r="O119" s="102"/>
      <c r="P119" s="38"/>
    </row>
    <row r="120" spans="1:16" ht="45" hidden="1" customHeight="1" x14ac:dyDescent="0.2">
      <c r="A120" s="48" t="e">
        <f>VLOOKUP(C120,'Stillingsbetegnelser RAR S'!$A$2:$D$30,4,FALSE)</f>
        <v>#N/A</v>
      </c>
      <c r="B120" s="108" t="s">
        <v>613</v>
      </c>
      <c r="C120" s="108" t="s">
        <v>720</v>
      </c>
      <c r="D120" s="27" t="s">
        <v>721</v>
      </c>
      <c r="E120" s="27" t="s">
        <v>722</v>
      </c>
      <c r="F120" s="27" t="s">
        <v>723</v>
      </c>
      <c r="G120" s="111" t="s">
        <v>27</v>
      </c>
      <c r="H120" s="111">
        <v>47296</v>
      </c>
      <c r="I120" s="112">
        <v>1</v>
      </c>
      <c r="J120" s="49"/>
      <c r="K120" s="113" t="s">
        <v>724</v>
      </c>
      <c r="L120" s="48"/>
      <c r="M120" s="52" t="s">
        <v>926</v>
      </c>
      <c r="N120" s="36"/>
      <c r="O120" s="102"/>
      <c r="P120" s="38"/>
    </row>
    <row r="121" spans="1:16" ht="45" hidden="1" customHeight="1" x14ac:dyDescent="0.2">
      <c r="A121" s="48" t="e">
        <f>VLOOKUP(C121,'Stillingsbetegnelser RAR S'!$A$2:$D$30,4,FALSE)</f>
        <v>#N/A</v>
      </c>
      <c r="B121" s="108" t="s">
        <v>613</v>
      </c>
      <c r="C121" s="108" t="s">
        <v>720</v>
      </c>
      <c r="D121" s="27" t="s">
        <v>721</v>
      </c>
      <c r="E121" s="27" t="s">
        <v>725</v>
      </c>
      <c r="F121" s="27" t="s">
        <v>726</v>
      </c>
      <c r="G121" s="111" t="s">
        <v>27</v>
      </c>
      <c r="H121" s="111">
        <v>47189</v>
      </c>
      <c r="I121" s="112">
        <v>2</v>
      </c>
      <c r="J121" s="49"/>
      <c r="K121" s="113" t="s">
        <v>727</v>
      </c>
      <c r="L121" s="48"/>
      <c r="M121" s="52" t="s">
        <v>926</v>
      </c>
      <c r="N121" s="36"/>
      <c r="O121" s="100"/>
      <c r="P121" s="38"/>
    </row>
    <row r="122" spans="1:16" ht="45" hidden="1" customHeight="1" x14ac:dyDescent="0.2">
      <c r="A122" s="48" t="e">
        <f>VLOOKUP(C122,'Stillingsbetegnelser RAR S'!$A$2:$D$30,4,FALSE)</f>
        <v>#N/A</v>
      </c>
      <c r="B122" s="108" t="s">
        <v>613</v>
      </c>
      <c r="C122" s="108" t="s">
        <v>720</v>
      </c>
      <c r="D122" s="27" t="s">
        <v>721</v>
      </c>
      <c r="E122" s="27" t="s">
        <v>722</v>
      </c>
      <c r="F122" s="27" t="s">
        <v>728</v>
      </c>
      <c r="G122" s="111" t="s">
        <v>27</v>
      </c>
      <c r="H122" s="111">
        <v>47297</v>
      </c>
      <c r="I122" s="112">
        <v>1</v>
      </c>
      <c r="J122" s="49"/>
      <c r="K122" s="113" t="s">
        <v>729</v>
      </c>
      <c r="L122" s="48"/>
      <c r="M122" s="52" t="s">
        <v>926</v>
      </c>
      <c r="N122" s="36"/>
      <c r="O122" s="100"/>
      <c r="P122" s="38"/>
    </row>
    <row r="123" spans="1:16" ht="45" hidden="1" customHeight="1" x14ac:dyDescent="0.2">
      <c r="A123" s="48" t="e">
        <f>VLOOKUP(C123,'Stillingsbetegnelser RAR S'!$A$2:$D$30,4,FALSE)</f>
        <v>#N/A</v>
      </c>
      <c r="B123" s="108" t="s">
        <v>613</v>
      </c>
      <c r="C123" s="108" t="s">
        <v>720</v>
      </c>
      <c r="D123" s="27" t="s">
        <v>721</v>
      </c>
      <c r="E123" s="27" t="s">
        <v>722</v>
      </c>
      <c r="F123" s="27" t="s">
        <v>730</v>
      </c>
      <c r="G123" s="111" t="s">
        <v>27</v>
      </c>
      <c r="H123" s="111">
        <v>45389</v>
      </c>
      <c r="I123" s="112">
        <v>1</v>
      </c>
      <c r="J123" s="49"/>
      <c r="K123" s="113" t="s">
        <v>731</v>
      </c>
      <c r="L123" s="48"/>
      <c r="M123" s="52" t="s">
        <v>926</v>
      </c>
      <c r="N123" s="36"/>
      <c r="O123" s="100"/>
      <c r="P123" s="38"/>
    </row>
    <row r="124" spans="1:16" ht="45" hidden="1" customHeight="1" x14ac:dyDescent="0.2">
      <c r="A124" s="48" t="e">
        <f>VLOOKUP(C124,'Stillingsbetegnelser RAR S'!$A$2:$D$30,4,FALSE)</f>
        <v>#N/A</v>
      </c>
      <c r="B124" s="108" t="s">
        <v>613</v>
      </c>
      <c r="C124" s="108" t="s">
        <v>720</v>
      </c>
      <c r="D124" s="27" t="s">
        <v>721</v>
      </c>
      <c r="E124" s="27" t="s">
        <v>732</v>
      </c>
      <c r="F124" s="27" t="s">
        <v>733</v>
      </c>
      <c r="G124" s="111" t="s">
        <v>27</v>
      </c>
      <c r="H124" s="111">
        <v>49755</v>
      </c>
      <c r="I124" s="112">
        <v>3</v>
      </c>
      <c r="J124" s="49"/>
      <c r="K124" s="113" t="s">
        <v>734</v>
      </c>
      <c r="L124" s="48"/>
      <c r="M124" s="52" t="s">
        <v>926</v>
      </c>
      <c r="N124" s="36"/>
      <c r="O124" s="100"/>
      <c r="P124" s="38"/>
    </row>
    <row r="125" spans="1:16" ht="45" hidden="1" customHeight="1" x14ac:dyDescent="0.2">
      <c r="A125" s="48" t="e">
        <f>VLOOKUP(C125,'Stillingsbetegnelser RAR S'!$A$2:$D$30,4,FALSE)</f>
        <v>#N/A</v>
      </c>
      <c r="B125" s="108" t="s">
        <v>41</v>
      </c>
      <c r="C125" s="108" t="s">
        <v>42</v>
      </c>
      <c r="D125" s="27" t="s">
        <v>43</v>
      </c>
      <c r="E125" s="109" t="s">
        <v>735</v>
      </c>
      <c r="F125" s="27" t="s">
        <v>736</v>
      </c>
      <c r="G125" s="111" t="s">
        <v>27</v>
      </c>
      <c r="H125" s="111" t="s">
        <v>737</v>
      </c>
      <c r="I125" s="112">
        <v>4</v>
      </c>
      <c r="J125" s="49"/>
      <c r="K125" s="75" t="s">
        <v>738</v>
      </c>
      <c r="L125" s="48"/>
      <c r="M125" s="52" t="s">
        <v>926</v>
      </c>
      <c r="N125" s="36"/>
      <c r="O125" s="100"/>
      <c r="P125" s="38"/>
    </row>
    <row r="126" spans="1:16" ht="45" hidden="1" customHeight="1" x14ac:dyDescent="0.2">
      <c r="A126" s="48" t="e">
        <f>VLOOKUP(C126,'Stillingsbetegnelser RAR S'!$A$2:$D$30,4,FALSE)</f>
        <v>#N/A</v>
      </c>
      <c r="B126" s="108" t="s">
        <v>41</v>
      </c>
      <c r="C126" s="108" t="s">
        <v>42</v>
      </c>
      <c r="D126" s="27" t="s">
        <v>43</v>
      </c>
      <c r="E126" s="109" t="s">
        <v>739</v>
      </c>
      <c r="F126" s="27" t="s">
        <v>540</v>
      </c>
      <c r="G126" s="111" t="s">
        <v>27</v>
      </c>
      <c r="H126" s="111">
        <v>48826</v>
      </c>
      <c r="I126" s="112">
        <v>2</v>
      </c>
      <c r="J126" s="49"/>
      <c r="K126" s="75" t="s">
        <v>541</v>
      </c>
      <c r="L126" s="48"/>
      <c r="M126" s="52" t="s">
        <v>926</v>
      </c>
      <c r="N126" s="36"/>
      <c r="O126" s="100"/>
      <c r="P126" s="38"/>
    </row>
    <row r="127" spans="1:16" ht="45" hidden="1" customHeight="1" x14ac:dyDescent="0.2">
      <c r="A127" s="48" t="e">
        <f>VLOOKUP(C127,'Stillingsbetegnelser RAR S'!$A$2:$D$30,4,FALSE)</f>
        <v>#N/A</v>
      </c>
      <c r="B127" s="108" t="s">
        <v>41</v>
      </c>
      <c r="C127" s="108" t="s">
        <v>42</v>
      </c>
      <c r="D127" s="27" t="s">
        <v>43</v>
      </c>
      <c r="E127" s="27" t="s">
        <v>740</v>
      </c>
      <c r="F127" s="27" t="s">
        <v>741</v>
      </c>
      <c r="G127" s="111" t="s">
        <v>27</v>
      </c>
      <c r="H127" s="111">
        <v>49843</v>
      </c>
      <c r="I127" s="112">
        <v>2</v>
      </c>
      <c r="J127" s="49"/>
      <c r="K127" s="75" t="s">
        <v>742</v>
      </c>
      <c r="L127" s="48"/>
      <c r="M127" s="52" t="s">
        <v>926</v>
      </c>
      <c r="N127" s="36"/>
      <c r="O127" s="100"/>
      <c r="P127" s="38"/>
    </row>
    <row r="128" spans="1:16" ht="45" hidden="1" customHeight="1" x14ac:dyDescent="0.2">
      <c r="A128" s="48" t="e">
        <f>VLOOKUP(C128,'Stillingsbetegnelser RAR S'!$A$2:$D$30,4,FALSE)</f>
        <v>#N/A</v>
      </c>
      <c r="B128" s="108" t="s">
        <v>41</v>
      </c>
      <c r="C128" s="108" t="s">
        <v>42</v>
      </c>
      <c r="D128" s="27" t="s">
        <v>43</v>
      </c>
      <c r="E128" s="27" t="s">
        <v>743</v>
      </c>
      <c r="F128" s="27" t="s">
        <v>744</v>
      </c>
      <c r="G128" s="111" t="s">
        <v>27</v>
      </c>
      <c r="H128" s="111">
        <v>49852</v>
      </c>
      <c r="I128" s="112">
        <v>2</v>
      </c>
      <c r="J128" s="49"/>
      <c r="K128" s="75" t="s">
        <v>745</v>
      </c>
      <c r="L128" s="48"/>
      <c r="M128" s="52" t="s">
        <v>926</v>
      </c>
      <c r="N128" s="36"/>
      <c r="O128" s="100"/>
      <c r="P128" s="38"/>
    </row>
    <row r="129" spans="1:16" ht="45" hidden="1" customHeight="1" x14ac:dyDescent="0.2">
      <c r="A129" s="48" t="e">
        <f>VLOOKUP(C129,'Stillingsbetegnelser RAR S'!$A$2:$D$30,4,FALSE)</f>
        <v>#N/A</v>
      </c>
      <c r="B129" s="108" t="s">
        <v>41</v>
      </c>
      <c r="C129" s="108" t="s">
        <v>42</v>
      </c>
      <c r="D129" s="27" t="s">
        <v>43</v>
      </c>
      <c r="E129" s="27" t="s">
        <v>746</v>
      </c>
      <c r="F129" s="108" t="s">
        <v>747</v>
      </c>
      <c r="G129" s="111" t="s">
        <v>27</v>
      </c>
      <c r="H129" s="111">
        <v>48813</v>
      </c>
      <c r="I129" s="112">
        <v>2</v>
      </c>
      <c r="J129" s="49"/>
      <c r="K129" s="75" t="s">
        <v>536</v>
      </c>
      <c r="L129" s="48"/>
      <c r="M129" s="52" t="s">
        <v>926</v>
      </c>
      <c r="N129" s="36"/>
      <c r="O129" s="100"/>
      <c r="P129" s="38"/>
    </row>
    <row r="130" spans="1:16" ht="45" hidden="1" customHeight="1" x14ac:dyDescent="0.2">
      <c r="A130" s="48" t="e">
        <f>VLOOKUP(C130,'Stillingsbetegnelser RAR S'!$A$2:$D$30,4,FALSE)</f>
        <v>#N/A</v>
      </c>
      <c r="B130" s="108" t="s">
        <v>70</v>
      </c>
      <c r="C130" s="108" t="s">
        <v>580</v>
      </c>
      <c r="D130" s="27" t="s">
        <v>581</v>
      </c>
      <c r="E130" s="118" t="s">
        <v>748</v>
      </c>
      <c r="F130" s="27" t="s">
        <v>749</v>
      </c>
      <c r="G130" s="111" t="s">
        <v>27</v>
      </c>
      <c r="H130" s="111">
        <v>45078</v>
      </c>
      <c r="I130" s="111">
        <v>3</v>
      </c>
      <c r="J130" s="49"/>
      <c r="K130" s="113" t="s">
        <v>750</v>
      </c>
      <c r="L130" s="48"/>
      <c r="M130" s="52" t="s">
        <v>926</v>
      </c>
      <c r="N130" s="36"/>
      <c r="O130" s="100"/>
      <c r="P130" s="38"/>
    </row>
    <row r="131" spans="1:16" ht="45" hidden="1" customHeight="1" x14ac:dyDescent="0.2">
      <c r="A131" s="48" t="e">
        <f>VLOOKUP(C131,'Stillingsbetegnelser RAR S'!$A$2:$D$30,4,FALSE)</f>
        <v>#N/A</v>
      </c>
      <c r="B131" s="108" t="s">
        <v>70</v>
      </c>
      <c r="C131" s="108" t="s">
        <v>580</v>
      </c>
      <c r="D131" s="27" t="s">
        <v>581</v>
      </c>
      <c r="E131" s="27" t="s">
        <v>554</v>
      </c>
      <c r="F131" s="27" t="s">
        <v>657</v>
      </c>
      <c r="G131" s="111" t="s">
        <v>27</v>
      </c>
      <c r="H131" s="111">
        <v>47592</v>
      </c>
      <c r="I131" s="111">
        <v>7</v>
      </c>
      <c r="J131" s="49"/>
      <c r="K131" s="113" t="s">
        <v>556</v>
      </c>
      <c r="L131" s="48"/>
      <c r="M131" s="52" t="s">
        <v>926</v>
      </c>
      <c r="N131" s="36"/>
      <c r="O131" s="100"/>
      <c r="P131" s="38"/>
    </row>
    <row r="132" spans="1:16" ht="45" hidden="1" customHeight="1" x14ac:dyDescent="0.2">
      <c r="A132" s="48" t="e">
        <f>VLOOKUP(C132,'Stillingsbetegnelser RAR S'!$A$2:$D$30,4,FALSE)</f>
        <v>#N/A</v>
      </c>
      <c r="B132" s="108" t="s">
        <v>70</v>
      </c>
      <c r="C132" s="108" t="s">
        <v>580</v>
      </c>
      <c r="D132" s="27" t="s">
        <v>581</v>
      </c>
      <c r="E132" s="27" t="s">
        <v>751</v>
      </c>
      <c r="F132" s="108" t="s">
        <v>752</v>
      </c>
      <c r="G132" s="111" t="s">
        <v>27</v>
      </c>
      <c r="H132" s="111">
        <v>21994</v>
      </c>
      <c r="I132" s="112">
        <v>1</v>
      </c>
      <c r="J132" s="49"/>
      <c r="K132" s="113" t="s">
        <v>753</v>
      </c>
      <c r="L132" s="48"/>
      <c r="M132" s="52" t="s">
        <v>926</v>
      </c>
      <c r="N132" s="36"/>
      <c r="O132" s="100"/>
      <c r="P132" s="38"/>
    </row>
    <row r="133" spans="1:16" ht="45" hidden="1" customHeight="1" x14ac:dyDescent="0.2">
      <c r="A133" s="48" t="e">
        <f>VLOOKUP(C133,'Stillingsbetegnelser RAR S'!$A$2:$D$30,4,FALSE)</f>
        <v>#N/A</v>
      </c>
      <c r="B133" s="108" t="s">
        <v>70</v>
      </c>
      <c r="C133" s="108" t="s">
        <v>580</v>
      </c>
      <c r="D133" s="27" t="s">
        <v>581</v>
      </c>
      <c r="E133" s="27" t="s">
        <v>754</v>
      </c>
      <c r="F133" s="27" t="s">
        <v>755</v>
      </c>
      <c r="G133" s="111" t="s">
        <v>27</v>
      </c>
      <c r="H133" s="111">
        <v>21199</v>
      </c>
      <c r="I133" s="111">
        <v>2</v>
      </c>
      <c r="J133" s="49"/>
      <c r="K133" s="113" t="s">
        <v>756</v>
      </c>
      <c r="L133" s="48"/>
      <c r="M133" s="52" t="s">
        <v>926</v>
      </c>
      <c r="N133" s="36"/>
      <c r="O133" s="100"/>
      <c r="P133" s="38"/>
    </row>
    <row r="134" spans="1:16" ht="45" hidden="1" customHeight="1" x14ac:dyDescent="0.2">
      <c r="A134" s="48" t="e">
        <f>VLOOKUP(C134,'Stillingsbetegnelser RAR S'!$A$2:$D$30,4,FALSE)</f>
        <v>#N/A</v>
      </c>
      <c r="B134" s="108" t="s">
        <v>70</v>
      </c>
      <c r="C134" s="108" t="s">
        <v>580</v>
      </c>
      <c r="D134" s="27" t="s">
        <v>581</v>
      </c>
      <c r="E134" s="27" t="s">
        <v>754</v>
      </c>
      <c r="F134" s="108" t="s">
        <v>757</v>
      </c>
      <c r="G134" s="111" t="s">
        <v>27</v>
      </c>
      <c r="H134" s="111">
        <v>49644</v>
      </c>
      <c r="I134" s="122">
        <v>3</v>
      </c>
      <c r="J134" s="49"/>
      <c r="K134" s="113" t="s">
        <v>758</v>
      </c>
      <c r="L134" s="48"/>
      <c r="M134" s="52" t="s">
        <v>926</v>
      </c>
      <c r="N134" s="36"/>
      <c r="O134" s="100"/>
      <c r="P134" s="38"/>
    </row>
    <row r="135" spans="1:16" ht="45" hidden="1" customHeight="1" x14ac:dyDescent="0.2">
      <c r="A135" s="48" t="e">
        <f>VLOOKUP(C135,'Stillingsbetegnelser RAR S'!$A$2:$D$30,4,FALSE)</f>
        <v>#N/A</v>
      </c>
      <c r="B135" s="108" t="s">
        <v>759</v>
      </c>
      <c r="C135" s="108" t="s">
        <v>167</v>
      </c>
      <c r="D135" s="27" t="s">
        <v>760</v>
      </c>
      <c r="E135" s="109" t="s">
        <v>761</v>
      </c>
      <c r="F135" s="27" t="s">
        <v>762</v>
      </c>
      <c r="G135" s="111" t="s">
        <v>27</v>
      </c>
      <c r="H135" s="111">
        <v>49325</v>
      </c>
      <c r="I135" s="111">
        <v>10</v>
      </c>
      <c r="J135" s="121"/>
      <c r="K135" s="113" t="s">
        <v>763</v>
      </c>
      <c r="L135" s="48"/>
      <c r="M135" s="52" t="s">
        <v>926</v>
      </c>
      <c r="N135" s="36"/>
      <c r="O135" s="100"/>
      <c r="P135" s="38"/>
    </row>
    <row r="136" spans="1:16" ht="45" hidden="1" customHeight="1" x14ac:dyDescent="0.2">
      <c r="A136" s="48" t="e">
        <f>VLOOKUP(C136,'Stillingsbetegnelser RAR S'!$A$2:$D$30,4,FALSE)</f>
        <v>#N/A</v>
      </c>
      <c r="B136" s="108" t="s">
        <v>759</v>
      </c>
      <c r="C136" s="108" t="s">
        <v>167</v>
      </c>
      <c r="D136" s="27" t="s">
        <v>760</v>
      </c>
      <c r="E136" s="109" t="s">
        <v>764</v>
      </c>
      <c r="F136" s="123" t="s">
        <v>765</v>
      </c>
      <c r="G136" s="111" t="s">
        <v>27</v>
      </c>
      <c r="H136" s="124">
        <v>49284</v>
      </c>
      <c r="I136" s="111">
        <v>2</v>
      </c>
      <c r="J136" s="121"/>
      <c r="K136" s="113" t="s">
        <v>766</v>
      </c>
      <c r="L136" s="48"/>
      <c r="M136" s="52" t="s">
        <v>926</v>
      </c>
      <c r="N136" s="36"/>
      <c r="O136" s="100"/>
      <c r="P136" s="38"/>
    </row>
    <row r="137" spans="1:16" ht="45" hidden="1" customHeight="1" x14ac:dyDescent="0.2">
      <c r="A137" s="48" t="e">
        <f>VLOOKUP(C137,'Stillingsbetegnelser RAR S'!$A$2:$D$30,4,FALSE)</f>
        <v>#N/A</v>
      </c>
      <c r="B137" s="108" t="s">
        <v>759</v>
      </c>
      <c r="C137" s="108" t="s">
        <v>167</v>
      </c>
      <c r="D137" s="27" t="s">
        <v>760</v>
      </c>
      <c r="E137" s="27" t="s">
        <v>767</v>
      </c>
      <c r="F137" s="27" t="s">
        <v>768</v>
      </c>
      <c r="G137" s="111" t="s">
        <v>27</v>
      </c>
      <c r="H137" s="111">
        <v>44234</v>
      </c>
      <c r="I137" s="111">
        <v>10</v>
      </c>
      <c r="J137" s="121"/>
      <c r="K137" s="113" t="s">
        <v>769</v>
      </c>
      <c r="L137" s="48"/>
      <c r="M137" s="52" t="s">
        <v>926</v>
      </c>
      <c r="N137" s="36"/>
      <c r="O137" s="100"/>
      <c r="P137" s="38"/>
    </row>
    <row r="138" spans="1:16" ht="45" hidden="1" customHeight="1" x14ac:dyDescent="0.2">
      <c r="A138" s="48" t="e">
        <f>VLOOKUP(C138,'Stillingsbetegnelser RAR S'!$A$2:$D$30,4,FALSE)</f>
        <v>#N/A</v>
      </c>
      <c r="B138" s="108" t="s">
        <v>759</v>
      </c>
      <c r="C138" s="108" t="s">
        <v>167</v>
      </c>
      <c r="D138" s="27" t="s">
        <v>760</v>
      </c>
      <c r="E138" s="109" t="s">
        <v>770</v>
      </c>
      <c r="F138" s="108" t="s">
        <v>657</v>
      </c>
      <c r="G138" s="111" t="s">
        <v>27</v>
      </c>
      <c r="H138" s="111">
        <v>47592</v>
      </c>
      <c r="I138" s="111">
        <v>7</v>
      </c>
      <c r="J138" s="121"/>
      <c r="K138" s="113" t="s">
        <v>556</v>
      </c>
      <c r="L138" s="48"/>
      <c r="M138" s="52" t="s">
        <v>926</v>
      </c>
      <c r="N138" s="36"/>
      <c r="O138" s="100"/>
      <c r="P138" s="38"/>
    </row>
    <row r="139" spans="1:16" ht="45" hidden="1" customHeight="1" x14ac:dyDescent="0.2">
      <c r="A139" s="48" t="e">
        <f>VLOOKUP(C139,'Stillingsbetegnelser RAR S'!$A$2:$D$30,4,FALSE)</f>
        <v>#N/A</v>
      </c>
      <c r="B139" s="108" t="s">
        <v>759</v>
      </c>
      <c r="C139" s="108" t="s">
        <v>167</v>
      </c>
      <c r="D139" s="27" t="s">
        <v>760</v>
      </c>
      <c r="E139" s="27" t="s">
        <v>754</v>
      </c>
      <c r="F139" s="27" t="s">
        <v>755</v>
      </c>
      <c r="G139" s="111" t="s">
        <v>27</v>
      </c>
      <c r="H139" s="111">
        <v>21199</v>
      </c>
      <c r="I139" s="111">
        <v>2</v>
      </c>
      <c r="J139" s="121"/>
      <c r="K139" s="113" t="s">
        <v>756</v>
      </c>
      <c r="L139" s="48"/>
      <c r="M139" s="52" t="s">
        <v>926</v>
      </c>
      <c r="N139" s="36"/>
      <c r="O139" s="100"/>
      <c r="P139" s="38"/>
    </row>
    <row r="140" spans="1:16" ht="45" hidden="1" customHeight="1" x14ac:dyDescent="0.2">
      <c r="A140" s="48" t="e">
        <f>VLOOKUP(C140,'Stillingsbetegnelser RAR S'!$A$2:$D$30,4,FALSE)</f>
        <v>#N/A</v>
      </c>
      <c r="B140" s="108" t="s">
        <v>252</v>
      </c>
      <c r="C140" s="108" t="s">
        <v>771</v>
      </c>
      <c r="D140" s="27" t="s">
        <v>254</v>
      </c>
      <c r="E140" s="109" t="s">
        <v>772</v>
      </c>
      <c r="F140" s="27" t="s">
        <v>773</v>
      </c>
      <c r="G140" s="111" t="s">
        <v>27</v>
      </c>
      <c r="H140" s="111">
        <v>48390</v>
      </c>
      <c r="I140" s="112">
        <v>2</v>
      </c>
      <c r="J140" s="108"/>
      <c r="K140" s="113" t="s">
        <v>774</v>
      </c>
      <c r="L140" s="48"/>
      <c r="M140" s="52" t="s">
        <v>926</v>
      </c>
      <c r="N140" s="36"/>
      <c r="O140" s="100"/>
      <c r="P140" s="38"/>
    </row>
    <row r="141" spans="1:16" ht="45" hidden="1" customHeight="1" x14ac:dyDescent="0.2">
      <c r="A141" s="48" t="e">
        <f>VLOOKUP(C141,'Stillingsbetegnelser RAR S'!$A$2:$D$30,4,FALSE)</f>
        <v>#N/A</v>
      </c>
      <c r="B141" s="108" t="s">
        <v>252</v>
      </c>
      <c r="C141" s="108" t="s">
        <v>771</v>
      </c>
      <c r="D141" s="27" t="s">
        <v>254</v>
      </c>
      <c r="E141" s="27" t="s">
        <v>775</v>
      </c>
      <c r="F141" s="27" t="s">
        <v>776</v>
      </c>
      <c r="G141" s="111" t="s">
        <v>27</v>
      </c>
      <c r="H141" s="111">
        <v>48563</v>
      </c>
      <c r="I141" s="112">
        <v>3</v>
      </c>
      <c r="J141" s="108"/>
      <c r="K141" s="113" t="s">
        <v>777</v>
      </c>
      <c r="L141" s="48"/>
      <c r="M141" s="52" t="s">
        <v>926</v>
      </c>
      <c r="N141" s="36"/>
      <c r="O141" s="100"/>
      <c r="P141" s="38"/>
    </row>
    <row r="142" spans="1:16" ht="45" hidden="1" customHeight="1" x14ac:dyDescent="0.2">
      <c r="A142" s="48" t="e">
        <f>VLOOKUP(C142,'Stillingsbetegnelser RAR S'!$A$2:$D$30,4,FALSE)</f>
        <v>#N/A</v>
      </c>
      <c r="B142" s="108" t="s">
        <v>252</v>
      </c>
      <c r="C142" s="108" t="s">
        <v>771</v>
      </c>
      <c r="D142" s="27" t="s">
        <v>254</v>
      </c>
      <c r="E142" s="109" t="s">
        <v>778</v>
      </c>
      <c r="F142" s="27" t="s">
        <v>779</v>
      </c>
      <c r="G142" s="111" t="s">
        <v>27</v>
      </c>
      <c r="H142" s="111">
        <v>48726</v>
      </c>
      <c r="I142" s="112">
        <v>3</v>
      </c>
      <c r="J142" s="108"/>
      <c r="K142" s="113" t="s">
        <v>780</v>
      </c>
      <c r="L142" s="48"/>
      <c r="M142" s="52" t="s">
        <v>926</v>
      </c>
      <c r="N142" s="36"/>
      <c r="O142" s="100"/>
      <c r="P142" s="38"/>
    </row>
    <row r="143" spans="1:16" ht="45" hidden="1" customHeight="1" x14ac:dyDescent="0.2">
      <c r="A143" s="48" t="e">
        <f>VLOOKUP(C143,'Stillingsbetegnelser RAR S'!$A$2:$D$30,4,FALSE)</f>
        <v>#N/A</v>
      </c>
      <c r="B143" s="108" t="s">
        <v>252</v>
      </c>
      <c r="C143" s="108" t="s">
        <v>771</v>
      </c>
      <c r="D143" s="27" t="s">
        <v>254</v>
      </c>
      <c r="E143" s="109" t="s">
        <v>781</v>
      </c>
      <c r="F143" s="27" t="s">
        <v>782</v>
      </c>
      <c r="G143" s="111" t="s">
        <v>27</v>
      </c>
      <c r="H143" s="111">
        <v>48384</v>
      </c>
      <c r="I143" s="112">
        <v>3</v>
      </c>
      <c r="J143" s="108"/>
      <c r="K143" s="113" t="s">
        <v>380</v>
      </c>
      <c r="L143" s="48"/>
      <c r="M143" s="52" t="s">
        <v>926</v>
      </c>
      <c r="N143" s="36"/>
      <c r="O143" s="100"/>
      <c r="P143" s="38"/>
    </row>
    <row r="144" spans="1:16" ht="45" hidden="1" customHeight="1" x14ac:dyDescent="0.2">
      <c r="A144" s="48" t="e">
        <f>VLOOKUP(C144,'Stillingsbetegnelser RAR S'!$A$2:$D$30,4,FALSE)</f>
        <v>#N/A</v>
      </c>
      <c r="B144" s="108" t="s">
        <v>252</v>
      </c>
      <c r="C144" s="108" t="s">
        <v>771</v>
      </c>
      <c r="D144" s="27" t="s">
        <v>254</v>
      </c>
      <c r="E144" s="109" t="s">
        <v>783</v>
      </c>
      <c r="F144" s="27" t="s">
        <v>784</v>
      </c>
      <c r="G144" s="111" t="s">
        <v>27</v>
      </c>
      <c r="H144" s="116">
        <v>40603</v>
      </c>
      <c r="I144" s="117">
        <v>4</v>
      </c>
      <c r="J144" s="108"/>
      <c r="K144" s="113" t="s">
        <v>785</v>
      </c>
      <c r="L144" s="48"/>
      <c r="M144" s="52" t="s">
        <v>926</v>
      </c>
      <c r="N144" s="36"/>
      <c r="O144" s="100"/>
      <c r="P144" s="38"/>
    </row>
    <row r="145" spans="1:16" ht="45" hidden="1" customHeight="1" x14ac:dyDescent="0.2">
      <c r="A145" s="48" t="e">
        <f>VLOOKUP(C145,'Stillingsbetegnelser RAR S'!$A$2:$D$30,4,FALSE)</f>
        <v>#N/A</v>
      </c>
      <c r="B145" s="108" t="s">
        <v>252</v>
      </c>
      <c r="C145" s="108" t="s">
        <v>253</v>
      </c>
      <c r="D145" s="27" t="s">
        <v>254</v>
      </c>
      <c r="E145" s="109" t="s">
        <v>772</v>
      </c>
      <c r="F145" s="27" t="s">
        <v>773</v>
      </c>
      <c r="G145" s="111" t="s">
        <v>27</v>
      </c>
      <c r="H145" s="111">
        <v>48390</v>
      </c>
      <c r="I145" s="112">
        <v>2</v>
      </c>
      <c r="J145" s="49"/>
      <c r="K145" s="113" t="s">
        <v>774</v>
      </c>
      <c r="L145" s="48"/>
      <c r="M145" s="52" t="s">
        <v>926</v>
      </c>
      <c r="N145" s="36"/>
      <c r="O145" s="102"/>
      <c r="P145" s="38"/>
    </row>
    <row r="146" spans="1:16" ht="45" hidden="1" customHeight="1" x14ac:dyDescent="0.2">
      <c r="A146" s="48" t="e">
        <f>VLOOKUP(C146,'Stillingsbetegnelser RAR S'!$A$2:$D$30,4,FALSE)</f>
        <v>#N/A</v>
      </c>
      <c r="B146" s="108" t="s">
        <v>252</v>
      </c>
      <c r="C146" s="108" t="s">
        <v>253</v>
      </c>
      <c r="D146" s="27" t="s">
        <v>254</v>
      </c>
      <c r="E146" s="27" t="s">
        <v>775</v>
      </c>
      <c r="F146" s="27" t="s">
        <v>776</v>
      </c>
      <c r="G146" s="111" t="s">
        <v>27</v>
      </c>
      <c r="H146" s="111">
        <v>48563</v>
      </c>
      <c r="I146" s="112">
        <v>3</v>
      </c>
      <c r="J146" s="49"/>
      <c r="K146" s="113" t="s">
        <v>777</v>
      </c>
      <c r="L146" s="48"/>
      <c r="M146" s="52" t="s">
        <v>926</v>
      </c>
      <c r="N146" s="36"/>
      <c r="O146" s="100"/>
      <c r="P146" s="38"/>
    </row>
    <row r="147" spans="1:16" ht="45" hidden="1" customHeight="1" x14ac:dyDescent="0.2">
      <c r="A147" s="48" t="e">
        <f>VLOOKUP(C147,'Stillingsbetegnelser RAR S'!$A$2:$D$30,4,FALSE)</f>
        <v>#N/A</v>
      </c>
      <c r="B147" s="108" t="s">
        <v>252</v>
      </c>
      <c r="C147" s="108" t="s">
        <v>253</v>
      </c>
      <c r="D147" s="27" t="s">
        <v>254</v>
      </c>
      <c r="E147" s="109" t="s">
        <v>786</v>
      </c>
      <c r="F147" s="27" t="s">
        <v>787</v>
      </c>
      <c r="G147" s="111" t="s">
        <v>27</v>
      </c>
      <c r="H147" s="111">
        <v>44859</v>
      </c>
      <c r="I147" s="112">
        <v>3</v>
      </c>
      <c r="J147" s="49"/>
      <c r="K147" s="113" t="s">
        <v>788</v>
      </c>
      <c r="L147" s="48"/>
      <c r="M147" s="52" t="s">
        <v>926</v>
      </c>
      <c r="N147" s="36"/>
      <c r="O147" s="100"/>
      <c r="P147" s="38"/>
    </row>
    <row r="148" spans="1:16" ht="45" hidden="1" customHeight="1" x14ac:dyDescent="0.2">
      <c r="A148" s="48" t="e">
        <f>VLOOKUP(C148,'Stillingsbetegnelser RAR S'!$A$2:$D$30,4,FALSE)</f>
        <v>#N/A</v>
      </c>
      <c r="B148" s="108" t="s">
        <v>252</v>
      </c>
      <c r="C148" s="108" t="s">
        <v>253</v>
      </c>
      <c r="D148" s="27" t="s">
        <v>254</v>
      </c>
      <c r="E148" s="109" t="s">
        <v>789</v>
      </c>
      <c r="F148" s="27" t="s">
        <v>790</v>
      </c>
      <c r="G148" s="111" t="s">
        <v>27</v>
      </c>
      <c r="H148" s="111">
        <v>49780</v>
      </c>
      <c r="I148" s="112">
        <v>3</v>
      </c>
      <c r="J148" s="49"/>
      <c r="K148" s="113" t="s">
        <v>791</v>
      </c>
      <c r="L148" s="48"/>
      <c r="M148" s="52" t="s">
        <v>926</v>
      </c>
      <c r="N148" s="36"/>
      <c r="O148" s="100"/>
      <c r="P148" s="38"/>
    </row>
    <row r="149" spans="1:16" ht="45" hidden="1" customHeight="1" x14ac:dyDescent="0.2">
      <c r="A149" s="48" t="e">
        <f>VLOOKUP(C149,'Stillingsbetegnelser RAR S'!$A$2:$D$30,4,FALSE)</f>
        <v>#N/A</v>
      </c>
      <c r="B149" s="108" t="s">
        <v>252</v>
      </c>
      <c r="C149" s="108" t="s">
        <v>253</v>
      </c>
      <c r="D149" s="27" t="s">
        <v>254</v>
      </c>
      <c r="E149" s="109" t="s">
        <v>792</v>
      </c>
      <c r="F149" s="27" t="s">
        <v>793</v>
      </c>
      <c r="G149" s="111" t="s">
        <v>27</v>
      </c>
      <c r="H149" s="111">
        <v>49846</v>
      </c>
      <c r="I149" s="112">
        <v>5</v>
      </c>
      <c r="J149" s="49"/>
      <c r="K149" s="113" t="s">
        <v>794</v>
      </c>
      <c r="L149" s="48"/>
      <c r="M149" s="52" t="s">
        <v>926</v>
      </c>
      <c r="N149" s="36"/>
      <c r="O149" s="100"/>
      <c r="P149" s="38"/>
    </row>
    <row r="150" spans="1:16" ht="45" hidden="1" customHeight="1" x14ac:dyDescent="0.2">
      <c r="A150" s="48" t="e">
        <f>VLOOKUP(C150,'Stillingsbetegnelser RAR S'!$A$2:$D$30,4,FALSE)</f>
        <v>#N/A</v>
      </c>
      <c r="B150" s="108" t="s">
        <v>41</v>
      </c>
      <c r="C150" s="108" t="s">
        <v>795</v>
      </c>
      <c r="D150" s="27" t="s">
        <v>796</v>
      </c>
      <c r="E150" s="114" t="s">
        <v>797</v>
      </c>
      <c r="F150" s="27" t="s">
        <v>798</v>
      </c>
      <c r="G150" s="111" t="s">
        <v>27</v>
      </c>
      <c r="H150" s="111">
        <v>48870</v>
      </c>
      <c r="I150" s="111">
        <v>1</v>
      </c>
      <c r="J150" s="49"/>
      <c r="K150" s="75" t="s">
        <v>799</v>
      </c>
      <c r="L150" s="48"/>
      <c r="M150" s="52" t="s">
        <v>926</v>
      </c>
      <c r="N150" s="36"/>
      <c r="O150" s="102"/>
      <c r="P150" s="38"/>
    </row>
    <row r="151" spans="1:16" ht="45" hidden="1" customHeight="1" x14ac:dyDescent="0.2">
      <c r="A151" s="48" t="e">
        <f>VLOOKUP(C151,'Stillingsbetegnelser RAR S'!$A$2:$D$30,4,FALSE)</f>
        <v>#N/A</v>
      </c>
      <c r="B151" s="108" t="s">
        <v>41</v>
      </c>
      <c r="C151" s="108" t="s">
        <v>795</v>
      </c>
      <c r="D151" s="27" t="s">
        <v>796</v>
      </c>
      <c r="E151" s="114" t="s">
        <v>800</v>
      </c>
      <c r="F151" s="27" t="s">
        <v>801</v>
      </c>
      <c r="G151" s="111" t="s">
        <v>27</v>
      </c>
      <c r="H151" s="111">
        <v>47692</v>
      </c>
      <c r="I151" s="111">
        <v>1</v>
      </c>
      <c r="J151" s="49"/>
      <c r="K151" s="75" t="s">
        <v>802</v>
      </c>
      <c r="L151" s="48"/>
      <c r="M151" s="52" t="s">
        <v>926</v>
      </c>
      <c r="N151" s="36"/>
      <c r="O151" s="100"/>
      <c r="P151" s="38"/>
    </row>
    <row r="152" spans="1:16" ht="45" hidden="1" customHeight="1" x14ac:dyDescent="0.2">
      <c r="A152" s="48" t="e">
        <f>VLOOKUP(C152,'Stillingsbetegnelser RAR S'!$A$2:$D$30,4,FALSE)</f>
        <v>#N/A</v>
      </c>
      <c r="B152" s="108" t="s">
        <v>41</v>
      </c>
      <c r="C152" s="108" t="s">
        <v>795</v>
      </c>
      <c r="D152" s="27" t="s">
        <v>796</v>
      </c>
      <c r="E152" s="114" t="s">
        <v>803</v>
      </c>
      <c r="F152" s="27" t="s">
        <v>804</v>
      </c>
      <c r="G152" s="111" t="s">
        <v>27</v>
      </c>
      <c r="H152" s="111">
        <v>48867</v>
      </c>
      <c r="I152" s="111">
        <v>1</v>
      </c>
      <c r="J152" s="49"/>
      <c r="K152" s="75" t="s">
        <v>805</v>
      </c>
      <c r="L152" s="48"/>
      <c r="M152" s="52" t="s">
        <v>926</v>
      </c>
      <c r="N152" s="36"/>
      <c r="O152" s="102"/>
      <c r="P152" s="38"/>
    </row>
    <row r="153" spans="1:16" ht="45" hidden="1" customHeight="1" x14ac:dyDescent="0.2">
      <c r="A153" s="48" t="e">
        <f>VLOOKUP(C153,'Stillingsbetegnelser RAR S'!$A$2:$D$30,4,FALSE)</f>
        <v>#N/A</v>
      </c>
      <c r="B153" s="108" t="s">
        <v>41</v>
      </c>
      <c r="C153" s="108" t="s">
        <v>795</v>
      </c>
      <c r="D153" s="27" t="s">
        <v>796</v>
      </c>
      <c r="E153" s="114" t="s">
        <v>806</v>
      </c>
      <c r="F153" s="27" t="s">
        <v>807</v>
      </c>
      <c r="G153" s="111" t="s">
        <v>27</v>
      </c>
      <c r="H153" s="111">
        <v>47381</v>
      </c>
      <c r="I153" s="111">
        <v>2</v>
      </c>
      <c r="J153" s="49"/>
      <c r="K153" s="75" t="s">
        <v>605</v>
      </c>
      <c r="L153" s="48"/>
      <c r="M153" s="52" t="s">
        <v>926</v>
      </c>
      <c r="N153" s="36"/>
      <c r="O153" s="102"/>
      <c r="P153" s="38"/>
    </row>
    <row r="154" spans="1:16" ht="45" hidden="1" customHeight="1" x14ac:dyDescent="0.2">
      <c r="A154" s="48" t="e">
        <f>VLOOKUP(C154,'Stillingsbetegnelser RAR S'!$A$2:$D$30,4,FALSE)</f>
        <v>#N/A</v>
      </c>
      <c r="B154" s="108" t="s">
        <v>41</v>
      </c>
      <c r="C154" s="108" t="s">
        <v>795</v>
      </c>
      <c r="D154" s="27" t="s">
        <v>796</v>
      </c>
      <c r="E154" s="114" t="s">
        <v>808</v>
      </c>
      <c r="F154" s="27" t="s">
        <v>809</v>
      </c>
      <c r="G154" s="111" t="s">
        <v>27</v>
      </c>
      <c r="H154" s="111">
        <v>45969</v>
      </c>
      <c r="I154" s="111">
        <v>2</v>
      </c>
      <c r="J154" s="49"/>
      <c r="K154" s="75" t="s">
        <v>608</v>
      </c>
      <c r="L154" s="48"/>
      <c r="M154" s="52" t="s">
        <v>926</v>
      </c>
      <c r="N154" s="36"/>
      <c r="O154" s="100"/>
      <c r="P154" s="38"/>
    </row>
    <row r="155" spans="1:16" ht="45" hidden="1" customHeight="1" x14ac:dyDescent="0.2">
      <c r="A155" s="48" t="e">
        <f>VLOOKUP(C155,'Stillingsbetegnelser RAR S'!$A$2:$D$30,4,FALSE)</f>
        <v>#N/A</v>
      </c>
      <c r="B155" s="108" t="s">
        <v>41</v>
      </c>
      <c r="C155" s="108" t="s">
        <v>810</v>
      </c>
      <c r="D155" s="27" t="s">
        <v>811</v>
      </c>
      <c r="E155" s="109" t="s">
        <v>812</v>
      </c>
      <c r="F155" s="27" t="s">
        <v>804</v>
      </c>
      <c r="G155" s="111" t="s">
        <v>27</v>
      </c>
      <c r="H155" s="111">
        <v>48867</v>
      </c>
      <c r="I155" s="111">
        <v>1</v>
      </c>
      <c r="J155" s="49"/>
      <c r="K155" s="75" t="s">
        <v>805</v>
      </c>
      <c r="L155" s="48"/>
      <c r="M155" s="52" t="s">
        <v>926</v>
      </c>
      <c r="N155" s="36"/>
      <c r="O155" s="100"/>
      <c r="P155" s="38"/>
    </row>
    <row r="156" spans="1:16" ht="45" hidden="1" customHeight="1" x14ac:dyDescent="0.2">
      <c r="A156" s="48" t="e">
        <f>VLOOKUP(C156,'Stillingsbetegnelser RAR S'!$A$2:$D$30,4,FALSE)</f>
        <v>#N/A</v>
      </c>
      <c r="B156" s="108" t="s">
        <v>41</v>
      </c>
      <c r="C156" s="108" t="s">
        <v>810</v>
      </c>
      <c r="D156" s="27" t="s">
        <v>811</v>
      </c>
      <c r="E156" s="109" t="s">
        <v>813</v>
      </c>
      <c r="F156" s="27" t="s">
        <v>814</v>
      </c>
      <c r="G156" s="111" t="s">
        <v>27</v>
      </c>
      <c r="H156" s="111">
        <v>48872</v>
      </c>
      <c r="I156" s="111">
        <v>2</v>
      </c>
      <c r="J156" s="49"/>
      <c r="K156" s="75" t="s">
        <v>815</v>
      </c>
      <c r="L156" s="48"/>
      <c r="M156" s="52" t="s">
        <v>926</v>
      </c>
      <c r="N156" s="36"/>
      <c r="O156" s="100"/>
      <c r="P156" s="38"/>
    </row>
    <row r="157" spans="1:16" ht="45" hidden="1" customHeight="1" x14ac:dyDescent="0.2">
      <c r="A157" s="48" t="e">
        <f>VLOOKUP(C157,'Stillingsbetegnelser RAR S'!$A$2:$D$30,4,FALSE)</f>
        <v>#N/A</v>
      </c>
      <c r="B157" s="108" t="s">
        <v>41</v>
      </c>
      <c r="C157" s="108" t="s">
        <v>810</v>
      </c>
      <c r="D157" s="27" t="s">
        <v>811</v>
      </c>
      <c r="E157" s="109" t="s">
        <v>816</v>
      </c>
      <c r="F157" s="110" t="s">
        <v>817</v>
      </c>
      <c r="G157" s="111" t="s">
        <v>27</v>
      </c>
      <c r="H157" s="111">
        <v>43733</v>
      </c>
      <c r="I157" s="112">
        <v>2</v>
      </c>
      <c r="J157" s="49"/>
      <c r="K157" s="75" t="s">
        <v>818</v>
      </c>
      <c r="L157" s="48"/>
      <c r="M157" s="52" t="s">
        <v>926</v>
      </c>
      <c r="N157" s="36"/>
      <c r="O157" s="100"/>
      <c r="P157" s="38"/>
    </row>
    <row r="158" spans="1:16" ht="45" hidden="1" customHeight="1" x14ac:dyDescent="0.2">
      <c r="A158" s="48" t="e">
        <f>VLOOKUP(C158,'Stillingsbetegnelser RAR S'!$A$2:$D$30,4,FALSE)</f>
        <v>#N/A</v>
      </c>
      <c r="B158" s="108" t="s">
        <v>41</v>
      </c>
      <c r="C158" s="108" t="s">
        <v>810</v>
      </c>
      <c r="D158" s="27" t="s">
        <v>811</v>
      </c>
      <c r="E158" s="109" t="s">
        <v>706</v>
      </c>
      <c r="F158" s="108" t="s">
        <v>532</v>
      </c>
      <c r="G158" s="111" t="s">
        <v>27</v>
      </c>
      <c r="H158" s="111" t="s">
        <v>707</v>
      </c>
      <c r="I158" s="111">
        <v>3</v>
      </c>
      <c r="J158" s="125"/>
      <c r="K158" s="75" t="s">
        <v>708</v>
      </c>
      <c r="L158" s="48"/>
      <c r="M158" s="52" t="s">
        <v>926</v>
      </c>
      <c r="N158" s="36"/>
      <c r="O158" s="100"/>
      <c r="P158" s="38"/>
    </row>
    <row r="159" spans="1:16" ht="45" hidden="1" customHeight="1" x14ac:dyDescent="0.2">
      <c r="A159" s="48" t="e">
        <f>VLOOKUP(C159,'Stillingsbetegnelser RAR S'!$A$2:$D$30,4,FALSE)</f>
        <v>#N/A</v>
      </c>
      <c r="B159" s="108" t="s">
        <v>41</v>
      </c>
      <c r="C159" s="108" t="s">
        <v>810</v>
      </c>
      <c r="D159" s="27" t="s">
        <v>811</v>
      </c>
      <c r="E159" s="27" t="s">
        <v>819</v>
      </c>
      <c r="F159" s="27" t="s">
        <v>820</v>
      </c>
      <c r="G159" s="111" t="s">
        <v>27</v>
      </c>
      <c r="H159" s="111">
        <v>48869</v>
      </c>
      <c r="I159" s="111">
        <v>2</v>
      </c>
      <c r="J159" s="49"/>
      <c r="K159" s="75" t="s">
        <v>821</v>
      </c>
      <c r="L159" s="48"/>
      <c r="M159" s="52" t="s">
        <v>926</v>
      </c>
      <c r="N159" s="36"/>
      <c r="O159" s="100"/>
      <c r="P159" s="38"/>
    </row>
    <row r="160" spans="1:16" ht="45" hidden="1" customHeight="1" x14ac:dyDescent="0.2">
      <c r="A160" s="48" t="e">
        <f>VLOOKUP(C160,'Stillingsbetegnelser RAR S'!$A$2:$D$30,4,FALSE)</f>
        <v>#N/A</v>
      </c>
      <c r="B160" s="108" t="s">
        <v>244</v>
      </c>
      <c r="C160" s="108" t="s">
        <v>291</v>
      </c>
      <c r="D160" s="27" t="s">
        <v>292</v>
      </c>
      <c r="E160" s="109" t="s">
        <v>822</v>
      </c>
      <c r="F160" s="27" t="s">
        <v>406</v>
      </c>
      <c r="G160" s="111" t="s">
        <v>27</v>
      </c>
      <c r="H160" s="111">
        <v>48101</v>
      </c>
      <c r="I160" s="112">
        <v>5</v>
      </c>
      <c r="J160" s="49"/>
      <c r="K160" s="113" t="s">
        <v>407</v>
      </c>
      <c r="L160" s="48"/>
      <c r="M160" s="52" t="s">
        <v>926</v>
      </c>
      <c r="N160" s="36"/>
      <c r="O160" s="100"/>
      <c r="P160" s="38"/>
    </row>
    <row r="161" spans="1:16" ht="45" hidden="1" customHeight="1" x14ac:dyDescent="0.2">
      <c r="A161" s="48" t="e">
        <f>VLOOKUP(C161,'Stillingsbetegnelser RAR S'!$A$2:$D$30,4,FALSE)</f>
        <v>#N/A</v>
      </c>
      <c r="B161" s="108" t="s">
        <v>244</v>
      </c>
      <c r="C161" s="108" t="s">
        <v>291</v>
      </c>
      <c r="D161" s="27" t="s">
        <v>292</v>
      </c>
      <c r="E161" s="27" t="s">
        <v>823</v>
      </c>
      <c r="F161" s="27" t="s">
        <v>824</v>
      </c>
      <c r="G161" s="111" t="s">
        <v>27</v>
      </c>
      <c r="H161" s="111">
        <v>40823</v>
      </c>
      <c r="I161" s="112">
        <v>1</v>
      </c>
      <c r="J161" s="49"/>
      <c r="K161" s="113" t="s">
        <v>825</v>
      </c>
      <c r="L161" s="48"/>
      <c r="M161" s="52" t="s">
        <v>926</v>
      </c>
      <c r="N161" s="36"/>
      <c r="O161" s="100"/>
      <c r="P161" s="38"/>
    </row>
    <row r="162" spans="1:16" ht="45" hidden="1" customHeight="1" x14ac:dyDescent="0.2">
      <c r="A162" s="48" t="e">
        <f>VLOOKUP(C162,'Stillingsbetegnelser RAR S'!$A$2:$D$30,4,FALSE)</f>
        <v>#N/A</v>
      </c>
      <c r="B162" s="108" t="s">
        <v>244</v>
      </c>
      <c r="C162" s="108" t="s">
        <v>291</v>
      </c>
      <c r="D162" s="27" t="s">
        <v>292</v>
      </c>
      <c r="E162" s="27" t="s">
        <v>826</v>
      </c>
      <c r="F162" s="27" t="s">
        <v>827</v>
      </c>
      <c r="G162" s="111" t="s">
        <v>27</v>
      </c>
      <c r="H162" s="111">
        <v>44783</v>
      </c>
      <c r="I162" s="112">
        <v>3</v>
      </c>
      <c r="J162" s="49"/>
      <c r="K162" s="113" t="s">
        <v>828</v>
      </c>
      <c r="L162" s="48"/>
      <c r="M162" s="52" t="s">
        <v>926</v>
      </c>
      <c r="N162" s="36"/>
      <c r="O162" s="100"/>
      <c r="P162" s="38"/>
    </row>
    <row r="163" spans="1:16" ht="45" hidden="1" customHeight="1" x14ac:dyDescent="0.2">
      <c r="A163" s="48" t="e">
        <f>VLOOKUP(C163,'Stillingsbetegnelser RAR S'!$A$2:$D$30,4,FALSE)</f>
        <v>#N/A</v>
      </c>
      <c r="B163" s="108" t="s">
        <v>244</v>
      </c>
      <c r="C163" s="108" t="s">
        <v>291</v>
      </c>
      <c r="D163" s="27" t="s">
        <v>292</v>
      </c>
      <c r="E163" s="27" t="s">
        <v>829</v>
      </c>
      <c r="F163" s="27" t="s">
        <v>830</v>
      </c>
      <c r="G163" s="111" t="s">
        <v>27</v>
      </c>
      <c r="H163" s="111" t="s">
        <v>831</v>
      </c>
      <c r="I163" s="112">
        <v>5</v>
      </c>
      <c r="J163" s="49"/>
      <c r="K163" s="113" t="s">
        <v>832</v>
      </c>
      <c r="L163" s="48"/>
      <c r="M163" s="52" t="s">
        <v>926</v>
      </c>
      <c r="N163" s="36"/>
      <c r="O163" s="100"/>
      <c r="P163" s="38"/>
    </row>
    <row r="164" spans="1:16" ht="45" hidden="1" customHeight="1" x14ac:dyDescent="0.2">
      <c r="A164" s="48" t="e">
        <f>VLOOKUP(C164,'Stillingsbetegnelser RAR S'!$A$2:$D$30,4,FALSE)</f>
        <v>#N/A</v>
      </c>
      <c r="B164" s="108" t="s">
        <v>244</v>
      </c>
      <c r="C164" s="108" t="s">
        <v>291</v>
      </c>
      <c r="D164" s="50" t="s">
        <v>292</v>
      </c>
      <c r="E164" s="109" t="s">
        <v>833</v>
      </c>
      <c r="F164" s="27" t="s">
        <v>834</v>
      </c>
      <c r="G164" s="111" t="s">
        <v>27</v>
      </c>
      <c r="H164" s="111">
        <v>42935</v>
      </c>
      <c r="I164" s="112">
        <v>1</v>
      </c>
      <c r="J164" s="49"/>
      <c r="K164" s="113" t="s">
        <v>835</v>
      </c>
      <c r="L164" s="48"/>
      <c r="M164" s="52" t="s">
        <v>926</v>
      </c>
      <c r="N164" s="36"/>
      <c r="O164" s="100"/>
      <c r="P164" s="38"/>
    </row>
    <row r="165" spans="1:16" ht="45" hidden="1" customHeight="1" x14ac:dyDescent="0.2">
      <c r="A165" s="48" t="e">
        <f>VLOOKUP(C165,'Stillingsbetegnelser RAR S'!$A$2:$D$30,4,FALSE)</f>
        <v>#N/A</v>
      </c>
      <c r="B165" s="108" t="s">
        <v>244</v>
      </c>
      <c r="C165" s="108" t="s">
        <v>266</v>
      </c>
      <c r="D165" s="27" t="s">
        <v>267</v>
      </c>
      <c r="E165" s="27" t="s">
        <v>836</v>
      </c>
      <c r="F165" s="27" t="s">
        <v>837</v>
      </c>
      <c r="G165" s="111" t="s">
        <v>27</v>
      </c>
      <c r="H165" s="111">
        <v>48670</v>
      </c>
      <c r="I165" s="112">
        <v>3</v>
      </c>
      <c r="J165" s="49"/>
      <c r="K165" s="113" t="s">
        <v>838</v>
      </c>
      <c r="L165" s="48"/>
      <c r="M165" s="52" t="s">
        <v>926</v>
      </c>
      <c r="N165" s="36"/>
      <c r="O165" s="100"/>
      <c r="P165" s="38"/>
    </row>
    <row r="166" spans="1:16" ht="45" hidden="1" customHeight="1" x14ac:dyDescent="0.2">
      <c r="A166" s="48" t="e">
        <f>VLOOKUP(C166,'Stillingsbetegnelser RAR S'!$A$2:$D$30,4,FALSE)</f>
        <v>#N/A</v>
      </c>
      <c r="B166" s="108" t="s">
        <v>244</v>
      </c>
      <c r="C166" s="108" t="s">
        <v>266</v>
      </c>
      <c r="D166" s="27" t="s">
        <v>267</v>
      </c>
      <c r="E166" s="109" t="s">
        <v>839</v>
      </c>
      <c r="F166" s="27" t="s">
        <v>289</v>
      </c>
      <c r="G166" s="111" t="s">
        <v>27</v>
      </c>
      <c r="H166" s="111">
        <v>48096</v>
      </c>
      <c r="I166" s="112">
        <v>2</v>
      </c>
      <c r="J166" s="49"/>
      <c r="K166" s="113" t="s">
        <v>400</v>
      </c>
      <c r="L166" s="48"/>
      <c r="M166" s="52" t="s">
        <v>926</v>
      </c>
      <c r="N166" s="36"/>
      <c r="O166" s="100"/>
      <c r="P166" s="38"/>
    </row>
    <row r="167" spans="1:16" ht="45" hidden="1" customHeight="1" x14ac:dyDescent="0.2">
      <c r="A167" s="48" t="e">
        <f>VLOOKUP(C167,'Stillingsbetegnelser RAR S'!$A$2:$D$30,4,FALSE)</f>
        <v>#N/A</v>
      </c>
      <c r="B167" s="108" t="s">
        <v>244</v>
      </c>
      <c r="C167" s="108" t="s">
        <v>266</v>
      </c>
      <c r="D167" s="27" t="s">
        <v>267</v>
      </c>
      <c r="E167" s="27" t="s">
        <v>840</v>
      </c>
      <c r="F167" s="27" t="s">
        <v>397</v>
      </c>
      <c r="G167" s="111" t="s">
        <v>27</v>
      </c>
      <c r="H167" s="111">
        <v>40126</v>
      </c>
      <c r="I167" s="112">
        <v>3</v>
      </c>
      <c r="J167" s="49"/>
      <c r="K167" s="113" t="s">
        <v>398</v>
      </c>
      <c r="L167" s="48"/>
      <c r="M167" s="52" t="s">
        <v>926</v>
      </c>
      <c r="N167" s="36"/>
      <c r="O167" s="100"/>
      <c r="P167" s="38"/>
    </row>
    <row r="168" spans="1:16" ht="45" hidden="1" customHeight="1" x14ac:dyDescent="0.2">
      <c r="A168" s="48" t="e">
        <f>VLOOKUP(C168,'Stillingsbetegnelser RAR S'!$A$2:$D$30,4,FALSE)</f>
        <v>#N/A</v>
      </c>
      <c r="B168" s="108" t="s">
        <v>244</v>
      </c>
      <c r="C168" s="108" t="s">
        <v>266</v>
      </c>
      <c r="D168" s="27" t="s">
        <v>267</v>
      </c>
      <c r="E168" s="27" t="s">
        <v>841</v>
      </c>
      <c r="F168" s="27" t="s">
        <v>842</v>
      </c>
      <c r="G168" s="111" t="s">
        <v>27</v>
      </c>
      <c r="H168" s="111">
        <v>40392</v>
      </c>
      <c r="I168" s="112">
        <v>2</v>
      </c>
      <c r="J168" s="49"/>
      <c r="K168" s="113" t="s">
        <v>528</v>
      </c>
      <c r="L168" s="48"/>
      <c r="M168" s="52" t="s">
        <v>926</v>
      </c>
      <c r="N168" s="36"/>
      <c r="O168" s="100"/>
      <c r="P168" s="38"/>
    </row>
    <row r="169" spans="1:16" ht="45" hidden="1" customHeight="1" x14ac:dyDescent="0.2">
      <c r="A169" s="48" t="e">
        <f>VLOOKUP(C169,'Stillingsbetegnelser RAR S'!$A$2:$D$30,4,FALSE)</f>
        <v>#N/A</v>
      </c>
      <c r="B169" s="108" t="s">
        <v>244</v>
      </c>
      <c r="C169" s="108" t="s">
        <v>266</v>
      </c>
      <c r="D169" s="27" t="s">
        <v>267</v>
      </c>
      <c r="E169" s="27" t="s">
        <v>843</v>
      </c>
      <c r="F169" s="27" t="s">
        <v>844</v>
      </c>
      <c r="G169" s="111" t="s">
        <v>27</v>
      </c>
      <c r="H169" s="111">
        <v>41687</v>
      </c>
      <c r="I169" s="112">
        <v>3</v>
      </c>
      <c r="J169" s="49"/>
      <c r="K169" s="113" t="s">
        <v>845</v>
      </c>
      <c r="L169" s="48"/>
      <c r="M169" s="52" t="s">
        <v>926</v>
      </c>
      <c r="N169" s="36"/>
      <c r="O169" s="100"/>
      <c r="P169" s="38"/>
    </row>
    <row r="170" spans="1:16" ht="45" hidden="1" customHeight="1" x14ac:dyDescent="0.2">
      <c r="A170" s="48" t="e">
        <f>VLOOKUP(C170,'Stillingsbetegnelser RAR S'!$A$2:$D$30,4,FALSE)</f>
        <v>#N/A</v>
      </c>
      <c r="B170" s="108" t="s">
        <v>252</v>
      </c>
      <c r="C170" s="108" t="s">
        <v>235</v>
      </c>
      <c r="D170" s="27" t="s">
        <v>846</v>
      </c>
      <c r="E170" s="109" t="s">
        <v>847</v>
      </c>
      <c r="F170" s="27" t="s">
        <v>784</v>
      </c>
      <c r="G170" s="111" t="s">
        <v>27</v>
      </c>
      <c r="H170" s="116">
        <v>40603</v>
      </c>
      <c r="I170" s="117">
        <v>4</v>
      </c>
      <c r="J170" s="49"/>
      <c r="K170" s="75" t="s">
        <v>785</v>
      </c>
      <c r="L170" s="48"/>
      <c r="M170" s="52" t="s">
        <v>926</v>
      </c>
      <c r="N170" s="36"/>
      <c r="O170" s="100"/>
      <c r="P170" s="38"/>
    </row>
    <row r="171" spans="1:16" ht="45" hidden="1" customHeight="1" x14ac:dyDescent="0.2">
      <c r="A171" s="48" t="e">
        <f>VLOOKUP(C171,'Stillingsbetegnelser RAR S'!$A$2:$D$30,4,FALSE)</f>
        <v>#N/A</v>
      </c>
      <c r="B171" s="108" t="s">
        <v>252</v>
      </c>
      <c r="C171" s="108" t="s">
        <v>235</v>
      </c>
      <c r="D171" s="27" t="s">
        <v>846</v>
      </c>
      <c r="E171" s="114" t="s">
        <v>848</v>
      </c>
      <c r="F171" s="118" t="s">
        <v>849</v>
      </c>
      <c r="G171" s="111" t="s">
        <v>27</v>
      </c>
      <c r="H171" s="116">
        <v>48653</v>
      </c>
      <c r="I171" s="117">
        <v>2</v>
      </c>
      <c r="J171" s="49"/>
      <c r="K171" s="75" t="s">
        <v>850</v>
      </c>
      <c r="L171" s="48"/>
      <c r="M171" s="52" t="s">
        <v>926</v>
      </c>
      <c r="N171" s="36"/>
      <c r="O171" s="100"/>
      <c r="P171" s="38"/>
    </row>
    <row r="172" spans="1:16" ht="45" hidden="1" customHeight="1" x14ac:dyDescent="0.2">
      <c r="A172" s="48" t="e">
        <f>VLOOKUP(C172,'Stillingsbetegnelser RAR S'!$A$2:$D$30,4,FALSE)</f>
        <v>#N/A</v>
      </c>
      <c r="B172" s="108" t="s">
        <v>252</v>
      </c>
      <c r="C172" s="108" t="s">
        <v>235</v>
      </c>
      <c r="D172" s="27" t="s">
        <v>846</v>
      </c>
      <c r="E172" s="114" t="s">
        <v>851</v>
      </c>
      <c r="F172" s="118" t="s">
        <v>852</v>
      </c>
      <c r="G172" s="111" t="s">
        <v>27</v>
      </c>
      <c r="H172" s="116">
        <v>47300</v>
      </c>
      <c r="I172" s="117">
        <v>2</v>
      </c>
      <c r="J172" s="49"/>
      <c r="K172" s="75" t="s">
        <v>853</v>
      </c>
      <c r="L172" s="48"/>
      <c r="M172" s="52" t="s">
        <v>926</v>
      </c>
      <c r="N172" s="36"/>
      <c r="O172" s="100"/>
      <c r="P172" s="38"/>
    </row>
    <row r="173" spans="1:16" ht="45" hidden="1" customHeight="1" x14ac:dyDescent="0.2">
      <c r="A173" s="48" t="e">
        <f>VLOOKUP(C173,'Stillingsbetegnelser RAR S'!$A$2:$D$30,4,FALSE)</f>
        <v>#N/A</v>
      </c>
      <c r="B173" s="108" t="s">
        <v>252</v>
      </c>
      <c r="C173" s="108" t="s">
        <v>235</v>
      </c>
      <c r="D173" s="27" t="s">
        <v>846</v>
      </c>
      <c r="E173" s="114" t="s">
        <v>854</v>
      </c>
      <c r="F173" s="118" t="s">
        <v>855</v>
      </c>
      <c r="G173" s="111" t="s">
        <v>27</v>
      </c>
      <c r="H173" s="116">
        <v>47299</v>
      </c>
      <c r="I173" s="117">
        <v>2</v>
      </c>
      <c r="J173" s="49"/>
      <c r="K173" s="75" t="s">
        <v>856</v>
      </c>
      <c r="L173" s="48"/>
      <c r="M173" s="52" t="s">
        <v>926</v>
      </c>
      <c r="N173" s="36"/>
      <c r="O173" s="100"/>
      <c r="P173" s="38"/>
    </row>
    <row r="174" spans="1:16" ht="45" hidden="1" customHeight="1" x14ac:dyDescent="0.2">
      <c r="A174" s="48" t="e">
        <f>VLOOKUP(C174,'Stillingsbetegnelser RAR S'!$A$2:$D$30,4,FALSE)</f>
        <v>#N/A</v>
      </c>
      <c r="B174" s="108" t="s">
        <v>252</v>
      </c>
      <c r="C174" s="108" t="s">
        <v>235</v>
      </c>
      <c r="D174" s="27" t="s">
        <v>846</v>
      </c>
      <c r="E174" s="109" t="s">
        <v>857</v>
      </c>
      <c r="F174" s="108" t="s">
        <v>858</v>
      </c>
      <c r="G174" s="111" t="s">
        <v>27</v>
      </c>
      <c r="H174" s="111">
        <v>47298</v>
      </c>
      <c r="I174" s="111">
        <v>2</v>
      </c>
      <c r="J174" s="49"/>
      <c r="K174" s="75" t="s">
        <v>859</v>
      </c>
      <c r="L174" s="48"/>
      <c r="M174" s="52" t="s">
        <v>926</v>
      </c>
      <c r="N174" s="36"/>
      <c r="O174" s="100"/>
      <c r="P174" s="38"/>
    </row>
    <row r="175" spans="1:16" ht="45" hidden="1" customHeight="1" x14ac:dyDescent="0.2">
      <c r="A175" s="48" t="e">
        <f>VLOOKUP(C175,'Stillingsbetegnelser RAR S'!$A$2:$D$30,4,FALSE)</f>
        <v>#N/A</v>
      </c>
      <c r="B175" s="108" t="s">
        <v>22</v>
      </c>
      <c r="C175" s="108" t="s">
        <v>47</v>
      </c>
      <c r="D175" s="27" t="s">
        <v>48</v>
      </c>
      <c r="E175" s="109" t="s">
        <v>860</v>
      </c>
      <c r="F175" s="108" t="s">
        <v>861</v>
      </c>
      <c r="G175" s="111" t="s">
        <v>27</v>
      </c>
      <c r="H175" s="111">
        <v>47136</v>
      </c>
      <c r="I175" s="111">
        <v>2</v>
      </c>
      <c r="J175" s="126"/>
      <c r="K175" s="113" t="s">
        <v>862</v>
      </c>
      <c r="L175" s="48"/>
      <c r="M175" s="52" t="s">
        <v>926</v>
      </c>
      <c r="N175" s="36"/>
      <c r="O175" s="100"/>
      <c r="P175" s="38"/>
    </row>
    <row r="176" spans="1:16" ht="45" hidden="1" customHeight="1" x14ac:dyDescent="0.2">
      <c r="A176" s="48" t="e">
        <f>VLOOKUP(C176,'Stillingsbetegnelser RAR S'!$A$2:$D$30,4,FALSE)</f>
        <v>#N/A</v>
      </c>
      <c r="B176" s="108" t="s">
        <v>22</v>
      </c>
      <c r="C176" s="108" t="s">
        <v>47</v>
      </c>
      <c r="D176" s="27" t="s">
        <v>48</v>
      </c>
      <c r="E176" s="109" t="s">
        <v>863</v>
      </c>
      <c r="F176" s="108" t="s">
        <v>864</v>
      </c>
      <c r="G176" s="111" t="s">
        <v>27</v>
      </c>
      <c r="H176" s="111">
        <v>43547</v>
      </c>
      <c r="I176" s="111">
        <v>3</v>
      </c>
      <c r="J176" s="126"/>
      <c r="K176" s="113" t="s">
        <v>865</v>
      </c>
      <c r="L176" s="48"/>
      <c r="M176" s="52" t="s">
        <v>926</v>
      </c>
      <c r="N176" s="36"/>
      <c r="O176" s="100"/>
      <c r="P176" s="38"/>
    </row>
    <row r="177" spans="1:16" ht="45" hidden="1" customHeight="1" x14ac:dyDescent="0.2">
      <c r="A177" s="48" t="e">
        <f>VLOOKUP(C177,'Stillingsbetegnelser RAR S'!$A$2:$D$30,4,FALSE)</f>
        <v>#N/A</v>
      </c>
      <c r="B177" s="108" t="s">
        <v>22</v>
      </c>
      <c r="C177" s="108" t="s">
        <v>47</v>
      </c>
      <c r="D177" s="27" t="s">
        <v>48</v>
      </c>
      <c r="E177" s="27" t="s">
        <v>866</v>
      </c>
      <c r="F177" s="110" t="s">
        <v>537</v>
      </c>
      <c r="G177" s="111" t="s">
        <v>27</v>
      </c>
      <c r="H177" s="111">
        <v>48049</v>
      </c>
      <c r="I177" s="111">
        <v>2</v>
      </c>
      <c r="J177" s="126"/>
      <c r="K177" s="113" t="s">
        <v>867</v>
      </c>
      <c r="L177" s="48"/>
      <c r="M177" s="52" t="s">
        <v>926</v>
      </c>
      <c r="N177" s="36"/>
      <c r="O177" s="100"/>
      <c r="P177" s="38"/>
    </row>
    <row r="178" spans="1:16" ht="45" hidden="1" customHeight="1" x14ac:dyDescent="0.2">
      <c r="A178" s="48" t="e">
        <f>VLOOKUP(C178,'Stillingsbetegnelser RAR S'!$A$2:$D$30,4,FALSE)</f>
        <v>#N/A</v>
      </c>
      <c r="B178" s="108" t="s">
        <v>667</v>
      </c>
      <c r="C178" s="108" t="s">
        <v>868</v>
      </c>
      <c r="D178" s="27" t="s">
        <v>869</v>
      </c>
      <c r="E178" s="110" t="s">
        <v>870</v>
      </c>
      <c r="F178" s="27" t="s">
        <v>871</v>
      </c>
      <c r="G178" s="111" t="s">
        <v>27</v>
      </c>
      <c r="H178" s="111">
        <v>47690</v>
      </c>
      <c r="I178" s="120">
        <v>20</v>
      </c>
      <c r="J178" s="49"/>
      <c r="K178" s="113" t="s">
        <v>872</v>
      </c>
      <c r="L178" s="48"/>
      <c r="M178" s="52" t="s">
        <v>926</v>
      </c>
      <c r="N178" s="36"/>
      <c r="O178" s="100"/>
      <c r="P178" s="38"/>
    </row>
    <row r="179" spans="1:16" ht="45" hidden="1" customHeight="1" x14ac:dyDescent="0.2">
      <c r="A179" s="48" t="e">
        <f>VLOOKUP(C179,'Stillingsbetegnelser RAR S'!$A$2:$D$30,4,FALSE)</f>
        <v>#N/A</v>
      </c>
      <c r="B179" s="108" t="s">
        <v>667</v>
      </c>
      <c r="C179" s="108" t="s">
        <v>868</v>
      </c>
      <c r="D179" s="27" t="s">
        <v>869</v>
      </c>
      <c r="E179" s="27" t="s">
        <v>873</v>
      </c>
      <c r="F179" s="27" t="s">
        <v>874</v>
      </c>
      <c r="G179" s="111" t="s">
        <v>27</v>
      </c>
      <c r="H179" s="111">
        <v>49432</v>
      </c>
      <c r="I179" s="120">
        <v>5</v>
      </c>
      <c r="J179" s="49"/>
      <c r="K179" s="113" t="s">
        <v>875</v>
      </c>
      <c r="L179" s="48"/>
      <c r="M179" s="52" t="s">
        <v>926</v>
      </c>
      <c r="N179" s="36"/>
      <c r="O179" s="102"/>
      <c r="P179" s="38"/>
    </row>
    <row r="180" spans="1:16" ht="45" hidden="1" customHeight="1" x14ac:dyDescent="0.2">
      <c r="A180" s="48" t="e">
        <f>VLOOKUP(C180,'Stillingsbetegnelser RAR S'!$A$2:$D$30,4,FALSE)</f>
        <v>#N/A</v>
      </c>
      <c r="B180" s="108" t="s">
        <v>667</v>
      </c>
      <c r="C180" s="108" t="s">
        <v>868</v>
      </c>
      <c r="D180" s="27" t="s">
        <v>869</v>
      </c>
      <c r="E180" s="27" t="s">
        <v>873</v>
      </c>
      <c r="F180" s="108" t="s">
        <v>876</v>
      </c>
      <c r="G180" s="111" t="s">
        <v>27</v>
      </c>
      <c r="H180" s="111">
        <v>48063</v>
      </c>
      <c r="I180" s="120">
        <v>5</v>
      </c>
      <c r="J180" s="49"/>
      <c r="K180" s="113" t="s">
        <v>877</v>
      </c>
      <c r="L180" s="48"/>
      <c r="M180" s="52" t="s">
        <v>926</v>
      </c>
      <c r="N180" s="36"/>
      <c r="O180" s="100"/>
      <c r="P180" s="38"/>
    </row>
    <row r="181" spans="1:16" ht="45" hidden="1" customHeight="1" x14ac:dyDescent="0.2">
      <c r="A181" s="48" t="e">
        <f>VLOOKUP(C181,'Stillingsbetegnelser RAR S'!$A$2:$D$30,4,FALSE)</f>
        <v>#N/A</v>
      </c>
      <c r="B181" s="108" t="s">
        <v>667</v>
      </c>
      <c r="C181" s="108" t="s">
        <v>868</v>
      </c>
      <c r="D181" s="27" t="s">
        <v>869</v>
      </c>
      <c r="E181" s="27" t="s">
        <v>878</v>
      </c>
      <c r="F181" s="27" t="s">
        <v>879</v>
      </c>
      <c r="G181" s="111" t="s">
        <v>27</v>
      </c>
      <c r="H181" s="111">
        <v>44364</v>
      </c>
      <c r="I181" s="120">
        <v>5</v>
      </c>
      <c r="J181" s="49"/>
      <c r="K181" s="113" t="s">
        <v>880</v>
      </c>
      <c r="L181" s="48"/>
      <c r="M181" s="52" t="s">
        <v>926</v>
      </c>
      <c r="N181" s="36"/>
      <c r="O181" s="100"/>
      <c r="P181" s="38"/>
    </row>
    <row r="182" spans="1:16" ht="45" hidden="1" customHeight="1" x14ac:dyDescent="0.2">
      <c r="A182" s="48" t="e">
        <f>VLOOKUP(C182,'Stillingsbetegnelser RAR S'!$A$2:$D$30,4,FALSE)</f>
        <v>#N/A</v>
      </c>
      <c r="B182" s="108" t="s">
        <v>667</v>
      </c>
      <c r="C182" s="108" t="s">
        <v>868</v>
      </c>
      <c r="D182" s="27" t="s">
        <v>869</v>
      </c>
      <c r="E182" s="27" t="s">
        <v>881</v>
      </c>
      <c r="F182" s="27" t="s">
        <v>882</v>
      </c>
      <c r="G182" s="111" t="s">
        <v>27</v>
      </c>
      <c r="H182" s="116">
        <v>42302</v>
      </c>
      <c r="I182" s="120">
        <v>10</v>
      </c>
      <c r="J182" s="49"/>
      <c r="K182" s="113" t="s">
        <v>883</v>
      </c>
      <c r="L182" s="48"/>
      <c r="M182" s="52" t="s">
        <v>926</v>
      </c>
      <c r="N182" s="36"/>
      <c r="O182" s="100"/>
      <c r="P182" s="38"/>
    </row>
    <row r="183" spans="1:16" ht="45" hidden="1" customHeight="1" x14ac:dyDescent="0.2">
      <c r="A183" s="48" t="e">
        <f>VLOOKUP(C183,'Stillingsbetegnelser RAR S'!$A$2:$D$30,4,FALSE)</f>
        <v>#N/A</v>
      </c>
      <c r="B183" s="108" t="s">
        <v>58</v>
      </c>
      <c r="C183" s="108" t="s">
        <v>59</v>
      </c>
      <c r="D183" s="27" t="s">
        <v>60</v>
      </c>
      <c r="E183" s="108" t="s">
        <v>884</v>
      </c>
      <c r="F183" s="27" t="s">
        <v>885</v>
      </c>
      <c r="G183" s="111" t="s">
        <v>27</v>
      </c>
      <c r="H183" s="111">
        <v>44530</v>
      </c>
      <c r="I183" s="120">
        <v>1</v>
      </c>
      <c r="J183" s="49"/>
      <c r="K183" s="113" t="s">
        <v>886</v>
      </c>
      <c r="L183" s="48"/>
      <c r="M183" s="52" t="s">
        <v>926</v>
      </c>
      <c r="N183" s="36"/>
      <c r="O183" s="100"/>
      <c r="P183" s="38"/>
    </row>
    <row r="184" spans="1:16" ht="45" hidden="1" customHeight="1" x14ac:dyDescent="0.2">
      <c r="A184" s="48" t="e">
        <f>VLOOKUP(C184,'Stillingsbetegnelser RAR S'!$A$2:$D$30,4,FALSE)</f>
        <v>#N/A</v>
      </c>
      <c r="B184" s="108" t="s">
        <v>58</v>
      </c>
      <c r="C184" s="108" t="s">
        <v>59</v>
      </c>
      <c r="D184" s="27" t="s">
        <v>60</v>
      </c>
      <c r="E184" s="108" t="s">
        <v>887</v>
      </c>
      <c r="F184" s="27" t="s">
        <v>888</v>
      </c>
      <c r="G184" s="111" t="s">
        <v>27</v>
      </c>
      <c r="H184" s="111">
        <v>40107</v>
      </c>
      <c r="I184" s="120">
        <v>10</v>
      </c>
      <c r="J184" s="49"/>
      <c r="K184" s="113" t="s">
        <v>889</v>
      </c>
      <c r="L184" s="48"/>
      <c r="M184" s="52" t="s">
        <v>926</v>
      </c>
      <c r="N184" s="36"/>
      <c r="O184" s="100"/>
      <c r="P184" s="38"/>
    </row>
    <row r="185" spans="1:16" ht="45" hidden="1" customHeight="1" x14ac:dyDescent="0.2">
      <c r="A185" s="48" t="e">
        <f>VLOOKUP(C185,'Stillingsbetegnelser RAR S'!$A$2:$D$30,4,FALSE)</f>
        <v>#N/A</v>
      </c>
      <c r="B185" s="108" t="s">
        <v>58</v>
      </c>
      <c r="C185" s="108" t="s">
        <v>59</v>
      </c>
      <c r="D185" s="27" t="s">
        <v>60</v>
      </c>
      <c r="E185" s="108" t="s">
        <v>887</v>
      </c>
      <c r="F185" s="27" t="s">
        <v>890</v>
      </c>
      <c r="G185" s="111" t="s">
        <v>27</v>
      </c>
      <c r="H185" s="111">
        <v>48882</v>
      </c>
      <c r="I185" s="120">
        <v>5</v>
      </c>
      <c r="J185" s="49"/>
      <c r="K185" s="113" t="s">
        <v>891</v>
      </c>
      <c r="L185" s="48"/>
      <c r="M185" s="52" t="s">
        <v>926</v>
      </c>
      <c r="N185" s="36"/>
      <c r="O185" s="100"/>
      <c r="P185" s="38"/>
    </row>
    <row r="186" spans="1:16" ht="45" hidden="1" customHeight="1" x14ac:dyDescent="0.2">
      <c r="A186" s="48" t="e">
        <f>VLOOKUP(C186,'Stillingsbetegnelser RAR S'!$A$2:$D$30,4,FALSE)</f>
        <v>#N/A</v>
      </c>
      <c r="B186" s="108" t="s">
        <v>58</v>
      </c>
      <c r="C186" s="108" t="s">
        <v>59</v>
      </c>
      <c r="D186" s="27" t="s">
        <v>60</v>
      </c>
      <c r="E186" s="108" t="s">
        <v>892</v>
      </c>
      <c r="F186" s="27" t="s">
        <v>893</v>
      </c>
      <c r="G186" s="111" t="s">
        <v>27</v>
      </c>
      <c r="H186" s="111">
        <v>40098</v>
      </c>
      <c r="I186" s="120">
        <v>5</v>
      </c>
      <c r="J186" s="49"/>
      <c r="K186" s="113" t="s">
        <v>894</v>
      </c>
      <c r="L186" s="48"/>
      <c r="M186" s="52" t="s">
        <v>926</v>
      </c>
      <c r="N186" s="36"/>
      <c r="O186" s="100"/>
      <c r="P186" s="38"/>
    </row>
    <row r="187" spans="1:16" ht="45" hidden="1" customHeight="1" x14ac:dyDescent="0.2">
      <c r="A187" s="48" t="e">
        <f>VLOOKUP(C187,'Stillingsbetegnelser RAR S'!$A$2:$D$30,4,FALSE)</f>
        <v>#N/A</v>
      </c>
      <c r="B187" s="108" t="s">
        <v>58</v>
      </c>
      <c r="C187" s="108" t="s">
        <v>59</v>
      </c>
      <c r="D187" s="27" t="s">
        <v>60</v>
      </c>
      <c r="E187" s="108" t="s">
        <v>892</v>
      </c>
      <c r="F187" s="27" t="s">
        <v>895</v>
      </c>
      <c r="G187" s="111" t="s">
        <v>27</v>
      </c>
      <c r="H187" s="111">
        <v>48740</v>
      </c>
      <c r="I187" s="120">
        <v>10</v>
      </c>
      <c r="J187" s="49"/>
      <c r="K187" s="113" t="s">
        <v>896</v>
      </c>
      <c r="L187" s="48"/>
      <c r="M187" s="52" t="s">
        <v>926</v>
      </c>
      <c r="N187" s="36"/>
      <c r="O187" s="100"/>
      <c r="P187" s="38"/>
    </row>
    <row r="188" spans="1:16" ht="45" hidden="1" customHeight="1" x14ac:dyDescent="0.2">
      <c r="A188" s="48" t="e">
        <f>VLOOKUP(C188,'Stillingsbetegnelser RAR S'!$A$2:$D$30,4,FALSE)</f>
        <v>#N/A</v>
      </c>
      <c r="B188" s="108" t="s">
        <v>22</v>
      </c>
      <c r="C188" s="108" t="s">
        <v>23</v>
      </c>
      <c r="D188" s="27" t="s">
        <v>24</v>
      </c>
      <c r="E188" s="50" t="s">
        <v>897</v>
      </c>
      <c r="F188" s="108" t="s">
        <v>657</v>
      </c>
      <c r="G188" s="111" t="s">
        <v>27</v>
      </c>
      <c r="H188" s="111">
        <v>47592</v>
      </c>
      <c r="I188" s="111">
        <v>7</v>
      </c>
      <c r="J188" s="126"/>
      <c r="K188" s="113" t="s">
        <v>556</v>
      </c>
      <c r="L188" s="48"/>
      <c r="M188" s="52" t="s">
        <v>926</v>
      </c>
      <c r="N188" s="36"/>
      <c r="O188" s="100"/>
      <c r="P188" s="38"/>
    </row>
    <row r="189" spans="1:16" ht="45" hidden="1" customHeight="1" x14ac:dyDescent="0.2">
      <c r="A189" s="48" t="e">
        <f>VLOOKUP(C189,'Stillingsbetegnelser RAR S'!$A$2:$D$30,4,FALSE)</f>
        <v>#N/A</v>
      </c>
      <c r="B189" s="108" t="s">
        <v>244</v>
      </c>
      <c r="C189" s="108" t="s">
        <v>898</v>
      </c>
      <c r="D189" s="27" t="s">
        <v>899</v>
      </c>
      <c r="E189" s="27" t="s">
        <v>900</v>
      </c>
      <c r="F189" s="27" t="s">
        <v>901</v>
      </c>
      <c r="G189" s="111" t="s">
        <v>27</v>
      </c>
      <c r="H189" s="111">
        <v>48703</v>
      </c>
      <c r="I189" s="112">
        <v>2</v>
      </c>
      <c r="J189" s="49"/>
      <c r="K189" s="113" t="s">
        <v>902</v>
      </c>
      <c r="L189" s="48"/>
      <c r="M189" s="52" t="s">
        <v>926</v>
      </c>
      <c r="N189" s="36"/>
      <c r="O189" s="100"/>
      <c r="P189" s="38"/>
    </row>
    <row r="190" spans="1:16" ht="45" hidden="1" customHeight="1" x14ac:dyDescent="0.2">
      <c r="A190" s="48" t="e">
        <f>VLOOKUP(C190,'Stillingsbetegnelser RAR S'!$A$2:$D$30,4,FALSE)</f>
        <v>#N/A</v>
      </c>
      <c r="B190" s="108" t="s">
        <v>244</v>
      </c>
      <c r="C190" s="108" t="s">
        <v>898</v>
      </c>
      <c r="D190" s="27" t="s">
        <v>899</v>
      </c>
      <c r="E190" s="27" t="s">
        <v>903</v>
      </c>
      <c r="F190" s="27" t="s">
        <v>406</v>
      </c>
      <c r="G190" s="111" t="s">
        <v>27</v>
      </c>
      <c r="H190" s="111">
        <v>48101</v>
      </c>
      <c r="I190" s="112">
        <v>5</v>
      </c>
      <c r="J190" s="49"/>
      <c r="K190" s="113" t="s">
        <v>407</v>
      </c>
      <c r="L190" s="48"/>
      <c r="M190" s="52" t="s">
        <v>926</v>
      </c>
      <c r="N190" s="36"/>
      <c r="O190" s="100"/>
      <c r="P190" s="38"/>
    </row>
    <row r="191" spans="1:16" ht="45" hidden="1" customHeight="1" x14ac:dyDescent="0.2">
      <c r="A191" s="48" t="e">
        <f>VLOOKUP(C191,'Stillingsbetegnelser RAR S'!$A$2:$D$30,4,FALSE)</f>
        <v>#N/A</v>
      </c>
      <c r="B191" s="108" t="s">
        <v>244</v>
      </c>
      <c r="C191" s="108" t="s">
        <v>898</v>
      </c>
      <c r="D191" s="27" t="s">
        <v>899</v>
      </c>
      <c r="E191" s="27" t="s">
        <v>904</v>
      </c>
      <c r="F191" s="27" t="s">
        <v>905</v>
      </c>
      <c r="G191" s="111" t="s">
        <v>27</v>
      </c>
      <c r="H191" s="111">
        <v>44863</v>
      </c>
      <c r="I191" s="112">
        <v>3</v>
      </c>
      <c r="J191" s="49"/>
      <c r="K191" s="113" t="s">
        <v>906</v>
      </c>
      <c r="L191" s="48"/>
      <c r="M191" s="52" t="s">
        <v>926</v>
      </c>
      <c r="N191" s="36"/>
      <c r="O191" s="100"/>
      <c r="P191" s="38"/>
    </row>
    <row r="192" spans="1:16" ht="45" hidden="1" customHeight="1" x14ac:dyDescent="0.2">
      <c r="A192" s="48" t="e">
        <f>VLOOKUP(C192,'Stillingsbetegnelser RAR S'!$A$2:$D$30,4,FALSE)</f>
        <v>#N/A</v>
      </c>
      <c r="B192" s="108" t="s">
        <v>244</v>
      </c>
      <c r="C192" s="108" t="s">
        <v>898</v>
      </c>
      <c r="D192" s="27" t="s">
        <v>899</v>
      </c>
      <c r="E192" s="27" t="s">
        <v>907</v>
      </c>
      <c r="F192" s="108" t="s">
        <v>908</v>
      </c>
      <c r="G192" s="111" t="s">
        <v>27</v>
      </c>
      <c r="H192" s="111">
        <v>47968</v>
      </c>
      <c r="I192" s="112">
        <v>1</v>
      </c>
      <c r="J192" s="49"/>
      <c r="K192" s="113" t="s">
        <v>909</v>
      </c>
      <c r="L192" s="48"/>
      <c r="M192" s="52" t="s">
        <v>926</v>
      </c>
      <c r="N192" s="36"/>
      <c r="O192" s="100"/>
      <c r="P192" s="38"/>
    </row>
    <row r="193" spans="1:16" ht="45" hidden="1" customHeight="1" x14ac:dyDescent="0.2">
      <c r="A193" s="48" t="e">
        <f>VLOOKUP(C193,'Stillingsbetegnelser RAR S'!$A$2:$D$30,4,FALSE)</f>
        <v>#N/A</v>
      </c>
      <c r="B193" s="108" t="s">
        <v>244</v>
      </c>
      <c r="C193" s="108" t="s">
        <v>898</v>
      </c>
      <c r="D193" s="27" t="s">
        <v>899</v>
      </c>
      <c r="E193" s="27" t="s">
        <v>910</v>
      </c>
      <c r="F193" s="27" t="s">
        <v>824</v>
      </c>
      <c r="G193" s="111" t="s">
        <v>27</v>
      </c>
      <c r="H193" s="111">
        <v>40823</v>
      </c>
      <c r="I193" s="112">
        <v>1</v>
      </c>
      <c r="J193" s="49"/>
      <c r="K193" s="113" t="s">
        <v>825</v>
      </c>
      <c r="L193" s="48"/>
      <c r="M193" s="52" t="s">
        <v>926</v>
      </c>
      <c r="N193" s="36"/>
      <c r="O193" s="100"/>
      <c r="P193" s="38"/>
    </row>
    <row r="194" spans="1:16" ht="45" hidden="1" customHeight="1" x14ac:dyDescent="0.2">
      <c r="A194" s="48" t="e">
        <f>VLOOKUP(C194,'Stillingsbetegnelser RAR S'!$A$2:$D$30,4,FALSE)</f>
        <v>#N/A</v>
      </c>
      <c r="B194" s="108" t="s">
        <v>41</v>
      </c>
      <c r="C194" s="108" t="s">
        <v>911</v>
      </c>
      <c r="D194" s="27" t="s">
        <v>912</v>
      </c>
      <c r="E194" s="114" t="s">
        <v>913</v>
      </c>
      <c r="F194" s="110" t="s">
        <v>801</v>
      </c>
      <c r="G194" s="111" t="s">
        <v>27</v>
      </c>
      <c r="H194" s="111">
        <v>47692</v>
      </c>
      <c r="I194" s="112">
        <v>1</v>
      </c>
      <c r="J194" s="49"/>
      <c r="K194" s="75" t="s">
        <v>802</v>
      </c>
      <c r="L194" s="48"/>
      <c r="M194" s="52" t="s">
        <v>926</v>
      </c>
      <c r="N194" s="36"/>
      <c r="O194" s="100"/>
      <c r="P194" s="38"/>
    </row>
    <row r="195" spans="1:16" ht="45" hidden="1" customHeight="1" x14ac:dyDescent="0.2">
      <c r="A195" s="48" t="e">
        <f>VLOOKUP(C195,'Stillingsbetegnelser RAR S'!$A$2:$D$30,4,FALSE)</f>
        <v>#N/A</v>
      </c>
      <c r="B195" s="108" t="s">
        <v>41</v>
      </c>
      <c r="C195" s="108" t="s">
        <v>911</v>
      </c>
      <c r="D195" s="27" t="s">
        <v>912</v>
      </c>
      <c r="E195" s="109" t="s">
        <v>914</v>
      </c>
      <c r="F195" s="110" t="s">
        <v>817</v>
      </c>
      <c r="G195" s="111" t="s">
        <v>27</v>
      </c>
      <c r="H195" s="111">
        <v>43733</v>
      </c>
      <c r="I195" s="112">
        <v>2</v>
      </c>
      <c r="J195" s="49"/>
      <c r="K195" s="75" t="s">
        <v>818</v>
      </c>
      <c r="L195" s="48"/>
      <c r="M195" s="52" t="s">
        <v>926</v>
      </c>
      <c r="N195" s="36"/>
      <c r="O195" s="100"/>
      <c r="P195" s="38"/>
    </row>
    <row r="196" spans="1:16" ht="45" hidden="1" customHeight="1" x14ac:dyDescent="0.2">
      <c r="A196" s="48" t="e">
        <f>VLOOKUP(C196,'Stillingsbetegnelser RAR S'!$A$2:$D$30,4,FALSE)</f>
        <v>#N/A</v>
      </c>
      <c r="B196" s="108" t="s">
        <v>41</v>
      </c>
      <c r="C196" s="108" t="s">
        <v>911</v>
      </c>
      <c r="D196" s="27" t="s">
        <v>912</v>
      </c>
      <c r="E196" s="109" t="s">
        <v>915</v>
      </c>
      <c r="F196" s="110" t="s">
        <v>916</v>
      </c>
      <c r="G196" s="111" t="s">
        <v>27</v>
      </c>
      <c r="H196" s="111">
        <v>49844</v>
      </c>
      <c r="I196" s="112">
        <v>2</v>
      </c>
      <c r="J196" s="49"/>
      <c r="K196" s="75" t="s">
        <v>917</v>
      </c>
      <c r="L196" s="48"/>
      <c r="M196" s="52" t="s">
        <v>926</v>
      </c>
      <c r="N196" s="36"/>
      <c r="O196" s="100"/>
      <c r="P196" s="38"/>
    </row>
    <row r="197" spans="1:16" ht="45" hidden="1" customHeight="1" x14ac:dyDescent="0.2">
      <c r="A197" s="48" t="e">
        <f>VLOOKUP(C197,'Stillingsbetegnelser RAR S'!$A$2:$D$30,4,FALSE)</f>
        <v>#N/A</v>
      </c>
      <c r="B197" s="108" t="s">
        <v>41</v>
      </c>
      <c r="C197" s="108" t="s">
        <v>911</v>
      </c>
      <c r="D197" s="27" t="s">
        <v>912</v>
      </c>
      <c r="E197" s="109" t="s">
        <v>918</v>
      </c>
      <c r="F197" s="110" t="s">
        <v>919</v>
      </c>
      <c r="G197" s="111" t="s">
        <v>27</v>
      </c>
      <c r="H197" s="111">
        <v>48866</v>
      </c>
      <c r="I197" s="112">
        <v>3</v>
      </c>
      <c r="J197" s="49"/>
      <c r="K197" s="75" t="s">
        <v>920</v>
      </c>
      <c r="L197" s="48"/>
      <c r="M197" s="52" t="s">
        <v>926</v>
      </c>
      <c r="N197" s="36"/>
      <c r="O197" s="100"/>
      <c r="P197" s="38"/>
    </row>
    <row r="198" spans="1:16" ht="45" hidden="1" customHeight="1" x14ac:dyDescent="0.2">
      <c r="A198" s="48" t="e">
        <f>VLOOKUP(C198,'Stillingsbetegnelser RAR S'!$A$2:$D$30,4,FALSE)</f>
        <v>#N/A</v>
      </c>
      <c r="B198" s="108" t="s">
        <v>41</v>
      </c>
      <c r="C198" s="108" t="s">
        <v>911</v>
      </c>
      <c r="D198" s="27" t="s">
        <v>912</v>
      </c>
      <c r="E198" s="109" t="s">
        <v>921</v>
      </c>
      <c r="F198" s="110" t="s">
        <v>535</v>
      </c>
      <c r="G198" s="111" t="s">
        <v>27</v>
      </c>
      <c r="H198" s="111">
        <v>48813</v>
      </c>
      <c r="I198" s="112">
        <v>2</v>
      </c>
      <c r="J198" s="49"/>
      <c r="K198" s="75" t="s">
        <v>536</v>
      </c>
      <c r="L198" s="48"/>
      <c r="M198" s="52" t="s">
        <v>926</v>
      </c>
      <c r="N198" s="36"/>
      <c r="O198" s="100"/>
      <c r="P198" s="38"/>
    </row>
    <row r="199" spans="1:16" ht="45" hidden="1" customHeight="1" x14ac:dyDescent="0.2">
      <c r="A199" s="48" t="e">
        <f>VLOOKUP(C199,'Stillingsbetegnelser RAR S'!$A$2:$D$30,4,FALSE)</f>
        <v>#N/A</v>
      </c>
      <c r="B199" s="108" t="s">
        <v>922</v>
      </c>
      <c r="C199" s="108" t="s">
        <v>923</v>
      </c>
      <c r="D199" s="27" t="s">
        <v>924</v>
      </c>
      <c r="E199" s="27" t="s">
        <v>925</v>
      </c>
      <c r="F199" s="127" t="s">
        <v>661</v>
      </c>
      <c r="G199" s="111" t="s">
        <v>27</v>
      </c>
      <c r="H199" s="111">
        <v>20996</v>
      </c>
      <c r="I199" s="120">
        <v>1</v>
      </c>
      <c r="J199" s="49"/>
      <c r="K199" s="113" t="s">
        <v>662</v>
      </c>
      <c r="L199" s="48"/>
      <c r="M199" s="52" t="s">
        <v>926</v>
      </c>
      <c r="N199" s="36"/>
      <c r="O199" s="100"/>
      <c r="P199" s="38"/>
    </row>
    <row r="200" spans="1:16" ht="45" customHeight="1" x14ac:dyDescent="0.2">
      <c r="A200" s="48" t="e">
        <f>VLOOKUP(C200,'Stillingsbetegnelser RAR S'!$A$2:$D$30,4,FALSE)</f>
        <v>#N/A</v>
      </c>
      <c r="B200" s="30" t="str">
        <f>VLOOKUP(C200,'[22]Liste over stillingsbetegnelser'!$C$2:$E$34,2,FALSE)</f>
        <v>IT- og teleteknik</v>
      </c>
      <c r="C200" s="30" t="s">
        <v>124</v>
      </c>
      <c r="D200" s="29" t="str">
        <f>VLOOKUP(C200,'[22]Liste over stillingsbetegnelser'!$C$2:$E$34,3,FALSE)</f>
        <v>Teknisk forståelse, ITIL, fejlfinding, dokumentation</v>
      </c>
      <c r="E200" s="29" t="s">
        <v>927</v>
      </c>
      <c r="F200" s="30" t="s">
        <v>928</v>
      </c>
      <c r="G200" s="29" t="s">
        <v>127</v>
      </c>
      <c r="H200" s="30"/>
      <c r="I200" s="30">
        <v>30</v>
      </c>
      <c r="J200" s="30"/>
      <c r="K200" s="75" t="s">
        <v>929</v>
      </c>
      <c r="L200" s="48"/>
      <c r="M200" s="52" t="s">
        <v>1072</v>
      </c>
      <c r="N200" s="36"/>
      <c r="O200" s="100"/>
      <c r="P200" s="38"/>
    </row>
    <row r="201" spans="1:16" ht="45" customHeight="1" x14ac:dyDescent="0.2">
      <c r="A201" s="48" t="e">
        <f>VLOOKUP(C201,'Stillingsbetegnelser RAR S'!$A$2:$D$30,4,FALSE)</f>
        <v>#N/A</v>
      </c>
      <c r="B201" s="30" t="str">
        <f>VLOOKUP(C201,'[22]Liste over stillingsbetegnelser'!$C$2:$E$34,2,FALSE)</f>
        <v>Akademisk arbejde</v>
      </c>
      <c r="C201" s="30" t="s">
        <v>147</v>
      </c>
      <c r="D201" s="29" t="str">
        <f>VLOOKUP(C201,'[22]Liste over stillingsbetegnelser'!$C$2:$E$34,3,FALSE)</f>
        <v>Budgetlægning, økonomistyring, forretningsorienteret, procesoptimering, analysere, IT kundskab, analysere, rapportering ERP</v>
      </c>
      <c r="E201" s="79" t="s">
        <v>930</v>
      </c>
      <c r="F201" s="30" t="s">
        <v>237</v>
      </c>
      <c r="G201" s="30" t="s">
        <v>180</v>
      </c>
      <c r="H201" s="31">
        <v>8221</v>
      </c>
      <c r="I201" s="30"/>
      <c r="J201" s="30">
        <v>10</v>
      </c>
      <c r="K201" s="54" t="s">
        <v>931</v>
      </c>
      <c r="L201" s="48"/>
      <c r="M201" s="52" t="s">
        <v>1072</v>
      </c>
      <c r="N201" s="36"/>
      <c r="O201" s="100"/>
      <c r="P201" s="38" t="s">
        <v>1073</v>
      </c>
    </row>
    <row r="202" spans="1:16" ht="45" customHeight="1" x14ac:dyDescent="0.2">
      <c r="A202" s="48" t="e">
        <f>VLOOKUP(C202,'Stillingsbetegnelser RAR S'!$A$2:$D$30,4,FALSE)</f>
        <v>#N/A</v>
      </c>
      <c r="B202" s="30" t="str">
        <f>VLOOKUP(C202,'[22]Liste over stillingsbetegnelser'!$C$2:$E$34,2,FALSE)</f>
        <v>Akademisk arbejde</v>
      </c>
      <c r="C202" s="30" t="s">
        <v>147</v>
      </c>
      <c r="D202" s="29" t="str">
        <f>VLOOKUP(C202,'[22]Liste over stillingsbetegnelser'!$C$2:$E$34,3,FALSE)</f>
        <v>Budgetlægning, økonomistyring, forretningsorienteret, procesoptimering, analysere, IT kundskab, analysere, rapportering ERP</v>
      </c>
      <c r="E202" s="128" t="s">
        <v>932</v>
      </c>
      <c r="F202" s="30" t="s">
        <v>933</v>
      </c>
      <c r="G202" s="30" t="s">
        <v>180</v>
      </c>
      <c r="H202" s="31" t="s">
        <v>934</v>
      </c>
      <c r="I202" s="30"/>
      <c r="J202" s="30">
        <v>10</v>
      </c>
      <c r="K202" s="54" t="s">
        <v>935</v>
      </c>
      <c r="L202" s="48"/>
      <c r="M202" s="52" t="s">
        <v>1072</v>
      </c>
      <c r="N202" s="36"/>
      <c r="O202" s="102"/>
      <c r="P202" s="38"/>
    </row>
    <row r="203" spans="1:16" ht="45" customHeight="1" x14ac:dyDescent="0.2">
      <c r="A203" s="48" t="e">
        <f>VLOOKUP(C203,'Stillingsbetegnelser RAR S'!$A$2:$D$30,4,FALSE)</f>
        <v>#N/A</v>
      </c>
      <c r="B203" s="30" t="str">
        <f>VLOOKUP(C203,'[22]Liste over stillingsbetegnelser'!$C$2:$E$34,2,FALSE)</f>
        <v>Akademisk arbejde</v>
      </c>
      <c r="C203" s="30" t="s">
        <v>147</v>
      </c>
      <c r="D203" s="29" t="str">
        <f>VLOOKUP(C203,'[22]Liste over stillingsbetegnelser'!$C$2:$E$34,3,FALSE)</f>
        <v>Budgetlægning, økonomistyring, forretningsorienteret, procesoptimering, analysere, IT kundskab, analysere, rapportering ERP</v>
      </c>
      <c r="E203" s="128" t="s">
        <v>936</v>
      </c>
      <c r="F203" s="77" t="s">
        <v>937</v>
      </c>
      <c r="G203" s="30" t="s">
        <v>180</v>
      </c>
      <c r="H203" s="31" t="s">
        <v>938</v>
      </c>
      <c r="I203" s="30"/>
      <c r="J203" s="30">
        <v>10</v>
      </c>
      <c r="K203" s="54" t="s">
        <v>939</v>
      </c>
      <c r="L203" s="48"/>
      <c r="M203" s="52" t="s">
        <v>1072</v>
      </c>
      <c r="N203" s="36"/>
      <c r="O203" s="100"/>
      <c r="P203" s="38"/>
    </row>
    <row r="204" spans="1:16" ht="45" customHeight="1" x14ac:dyDescent="0.2">
      <c r="A204" s="48" t="e">
        <f>VLOOKUP(C204,'Stillingsbetegnelser RAR S'!$A$2:$D$30,4,FALSE)</f>
        <v>#N/A</v>
      </c>
      <c r="B204" s="30" t="str">
        <f>VLOOKUP(C204,'[22]Liste over stillingsbetegnelser'!$C$2:$E$34,2,FALSE)</f>
        <v>IT- og teleteknik</v>
      </c>
      <c r="C204" s="30" t="s">
        <v>124</v>
      </c>
      <c r="D204" s="29" t="str">
        <f>VLOOKUP(C204,'[22]Liste over stillingsbetegnelser'!$C$2:$E$34,3,FALSE)</f>
        <v>Teknisk forståelse, ITIL, fejlfinding, dokumentation</v>
      </c>
      <c r="E204" s="26" t="s">
        <v>940</v>
      </c>
      <c r="F204" s="29" t="s">
        <v>941</v>
      </c>
      <c r="G204" s="30" t="s">
        <v>127</v>
      </c>
      <c r="H204" s="31"/>
      <c r="I204" s="30">
        <v>30</v>
      </c>
      <c r="J204" s="30"/>
      <c r="K204" s="75" t="s">
        <v>942</v>
      </c>
      <c r="L204" s="48"/>
      <c r="M204" s="52" t="s">
        <v>1072</v>
      </c>
      <c r="N204" s="36"/>
      <c r="O204" s="100"/>
      <c r="P204" s="38"/>
    </row>
    <row r="205" spans="1:16" ht="45" customHeight="1" x14ac:dyDescent="0.2">
      <c r="A205" s="48" t="e">
        <f>VLOOKUP(C205,'Stillingsbetegnelser RAR S'!$A$2:$D$30,4,FALSE)</f>
        <v>#N/A</v>
      </c>
      <c r="B205" s="30" t="str">
        <f>VLOOKUP(C205,'[22]Liste over stillingsbetegnelser'!$C$2:$E$34,2,FALSE)</f>
        <v>IT- og teleteknik</v>
      </c>
      <c r="C205" s="30" t="s">
        <v>124</v>
      </c>
      <c r="D205" s="29" t="str">
        <f>VLOOKUP(C205,'[22]Liste over stillingsbetegnelser'!$C$2:$E$34,3,FALSE)</f>
        <v>Teknisk forståelse, ITIL, fejlfinding, dokumentation</v>
      </c>
      <c r="E205" s="29" t="s">
        <v>943</v>
      </c>
      <c r="F205" s="30" t="s">
        <v>944</v>
      </c>
      <c r="G205" s="30" t="s">
        <v>127</v>
      </c>
      <c r="H205" s="129"/>
      <c r="I205" s="30">
        <v>30</v>
      </c>
      <c r="J205" s="30"/>
      <c r="K205" s="54" t="s">
        <v>945</v>
      </c>
      <c r="L205" s="48"/>
      <c r="M205" s="52" t="s">
        <v>1072</v>
      </c>
      <c r="N205" s="36"/>
      <c r="O205" s="100"/>
      <c r="P205" s="38"/>
    </row>
    <row r="206" spans="1:16" ht="45" customHeight="1" x14ac:dyDescent="0.2">
      <c r="A206" s="48" t="e">
        <f>VLOOKUP(C206,'Stillingsbetegnelser RAR S'!$A$2:$D$30,4,FALSE)</f>
        <v>#N/A</v>
      </c>
      <c r="B206" s="30" t="str">
        <f>VLOOKUP(C206,'[22]Liste over stillingsbetegnelser'!$C$2:$E$34,2,FALSE)</f>
        <v>IT- og teleteknik</v>
      </c>
      <c r="C206" s="30" t="s">
        <v>124</v>
      </c>
      <c r="D206" s="29" t="str">
        <f>VLOOKUP(C206,'[22]Liste over stillingsbetegnelser'!$C$2:$E$34,3,FALSE)</f>
        <v>Teknisk forståelse, ITIL, fejlfinding, dokumentation</v>
      </c>
      <c r="E206" s="130" t="s">
        <v>946</v>
      </c>
      <c r="F206" s="30" t="s">
        <v>947</v>
      </c>
      <c r="G206" s="30" t="s">
        <v>127</v>
      </c>
      <c r="H206" s="129"/>
      <c r="I206" s="30">
        <v>30</v>
      </c>
      <c r="J206" s="30"/>
      <c r="K206" s="54" t="s">
        <v>948</v>
      </c>
      <c r="L206" s="48"/>
      <c r="M206" s="52" t="s">
        <v>1072</v>
      </c>
      <c r="N206" s="36"/>
      <c r="O206" s="100"/>
      <c r="P206" s="38"/>
    </row>
    <row r="207" spans="1:16" ht="45" customHeight="1" x14ac:dyDescent="0.2">
      <c r="A207" s="48" t="e">
        <f>VLOOKUP(C207,'Stillingsbetegnelser RAR S'!$A$2:$D$30,4,FALSE)</f>
        <v>#N/A</v>
      </c>
      <c r="B207" s="30" t="str">
        <f>VLOOKUP(C207,'[22]Liste over stillingsbetegnelser'!$C$2:$E$34,2,FALSE)</f>
        <v>Akademisk arbejde</v>
      </c>
      <c r="C207" s="30" t="s">
        <v>147</v>
      </c>
      <c r="D207" s="29" t="str">
        <f>VLOOKUP(C207,'[22]Liste over stillingsbetegnelser'!$C$2:$E$34,3,FALSE)</f>
        <v>Budgetlægning, økonomistyring, forretningsorienteret, procesoptimering, analysere, IT kundskab, analysere, rapportering ERP</v>
      </c>
      <c r="E207" s="79" t="s">
        <v>949</v>
      </c>
      <c r="F207" s="77" t="s">
        <v>950</v>
      </c>
      <c r="G207" s="30" t="s">
        <v>180</v>
      </c>
      <c r="H207" s="129"/>
      <c r="I207" s="30"/>
      <c r="J207" s="30">
        <v>10</v>
      </c>
      <c r="K207" s="75" t="s">
        <v>931</v>
      </c>
      <c r="L207" s="48"/>
      <c r="M207" s="52" t="s">
        <v>1072</v>
      </c>
      <c r="N207" s="36"/>
      <c r="O207" s="100"/>
      <c r="P207" s="38"/>
    </row>
    <row r="208" spans="1:16" ht="45" customHeight="1" x14ac:dyDescent="0.2">
      <c r="A208" s="48" t="e">
        <f>VLOOKUP(C208,'Stillingsbetegnelser RAR S'!$A$2:$D$30,4,FALSE)</f>
        <v>#N/A</v>
      </c>
      <c r="B208" s="30" t="str">
        <f>VLOOKUP(C208,'[22]Liste over stillingsbetegnelser'!$C$2:$E$34,2,FALSE)</f>
        <v>Akademisk arbejde</v>
      </c>
      <c r="C208" s="30" t="s">
        <v>147</v>
      </c>
      <c r="D208" s="29" t="str">
        <f>VLOOKUP(C208,'[22]Liste over stillingsbetegnelser'!$C$2:$E$34,3,FALSE)</f>
        <v>Budgetlægning, økonomistyring, forretningsorienteret, procesoptimering, analysere, IT kundskab, analysere, rapportering ERP</v>
      </c>
      <c r="E208" s="131" t="s">
        <v>951</v>
      </c>
      <c r="F208" s="30" t="s">
        <v>952</v>
      </c>
      <c r="G208" s="30" t="s">
        <v>180</v>
      </c>
      <c r="H208" s="31" t="s">
        <v>953</v>
      </c>
      <c r="I208" s="30"/>
      <c r="J208" s="30">
        <v>5</v>
      </c>
      <c r="K208" s="54" t="s">
        <v>954</v>
      </c>
      <c r="L208" s="48"/>
      <c r="M208" s="52" t="s">
        <v>1072</v>
      </c>
      <c r="N208" s="36"/>
      <c r="O208" s="100"/>
      <c r="P208" s="38"/>
    </row>
    <row r="209" spans="1:16" ht="45" customHeight="1" x14ac:dyDescent="0.2">
      <c r="A209" s="48" t="e">
        <f>VLOOKUP(C209,'Stillingsbetegnelser RAR S'!$A$2:$D$30,4,FALSE)</f>
        <v>#N/A</v>
      </c>
      <c r="B209" s="30" t="str">
        <f>VLOOKUP(C209,'[22]Liste over stillingsbetegnelser'!$C$2:$E$34,2,FALSE)</f>
        <v>IT- og teleteknik</v>
      </c>
      <c r="C209" s="30" t="s">
        <v>124</v>
      </c>
      <c r="D209" s="29" t="str">
        <f>VLOOKUP(C209,'[22]Liste over stillingsbetegnelser'!$C$2:$E$34,3,FALSE)</f>
        <v>Teknisk forståelse, ITIL, fejlfinding, dokumentation</v>
      </c>
      <c r="E209" s="132" t="s">
        <v>955</v>
      </c>
      <c r="F209" s="30" t="s">
        <v>956</v>
      </c>
      <c r="G209" s="29" t="s">
        <v>127</v>
      </c>
      <c r="H209" s="31"/>
      <c r="I209" s="30">
        <v>30</v>
      </c>
      <c r="J209" s="30"/>
      <c r="K209" s="54" t="s">
        <v>957</v>
      </c>
      <c r="L209" s="48"/>
      <c r="M209" s="52" t="s">
        <v>1072</v>
      </c>
      <c r="N209" s="36"/>
      <c r="O209" s="100"/>
      <c r="P209" s="38"/>
    </row>
    <row r="210" spans="1:16" ht="45" customHeight="1" x14ac:dyDescent="0.2">
      <c r="A210" s="48" t="e">
        <f>VLOOKUP(C210,'Stillingsbetegnelser RAR S'!$A$2:$D$30,4,FALSE)</f>
        <v>#N/A</v>
      </c>
      <c r="B210" s="30" t="str">
        <f>VLOOKUP(C210,'[22]Liste over stillingsbetegnelser'!$C$2:$E$34,2,FALSE)</f>
        <v>Akademisk arbejde</v>
      </c>
      <c r="C210" s="30" t="s">
        <v>147</v>
      </c>
      <c r="D210" s="29" t="str">
        <f>VLOOKUP(C210,'[22]Liste over stillingsbetegnelser'!$C$2:$E$34,3,FALSE)</f>
        <v>Budgetlægning, økonomistyring, forretningsorienteret, procesoptimering, analysere, IT kundskab, analysere, rapportering ERP</v>
      </c>
      <c r="E210" s="77" t="s">
        <v>958</v>
      </c>
      <c r="F210" s="30" t="s">
        <v>959</v>
      </c>
      <c r="G210" s="30" t="s">
        <v>180</v>
      </c>
      <c r="H210" s="31" t="s">
        <v>960</v>
      </c>
      <c r="I210" s="30"/>
      <c r="J210" s="30">
        <v>10</v>
      </c>
      <c r="K210" s="54" t="s">
        <v>961</v>
      </c>
      <c r="L210" s="48"/>
      <c r="M210" s="52" t="s">
        <v>1072</v>
      </c>
      <c r="N210" s="36"/>
      <c r="O210" s="100"/>
      <c r="P210" s="38"/>
    </row>
    <row r="211" spans="1:16" ht="45" customHeight="1" x14ac:dyDescent="0.2">
      <c r="A211" s="48" t="e">
        <f>VLOOKUP(C211,'Stillingsbetegnelser RAR S'!$A$2:$D$30,4,FALSE)</f>
        <v>#N/A</v>
      </c>
      <c r="B211" s="30" t="str">
        <f>VLOOKUP(C211,'[22]Liste over stillingsbetegnelser'!$C$2:$E$34,2,FALSE)</f>
        <v>Kontor, administration, regnskab og finans</v>
      </c>
      <c r="C211" s="30" t="s">
        <v>154</v>
      </c>
      <c r="D211" s="29" t="str">
        <f>VLOOKUP(C211,'[22]Liste over stillingsbetegnelser'!$C$2:$E$34,3,FALSE)</f>
        <v>Bogføring, Navision, kreditorstyring, SAP, finansbogholderi, fakturering, IT kundskab</v>
      </c>
      <c r="E211" s="30" t="s">
        <v>962</v>
      </c>
      <c r="F211" s="30" t="s">
        <v>962</v>
      </c>
      <c r="G211" s="30" t="s">
        <v>127</v>
      </c>
      <c r="H211" s="31"/>
      <c r="I211" s="30">
        <v>1</v>
      </c>
      <c r="J211" s="30"/>
      <c r="K211" s="54" t="s">
        <v>963</v>
      </c>
      <c r="L211" s="48"/>
      <c r="M211" s="52" t="s">
        <v>1072</v>
      </c>
      <c r="N211" s="36"/>
      <c r="O211" s="100"/>
      <c r="P211" s="38"/>
    </row>
    <row r="212" spans="1:16" ht="45" customHeight="1" x14ac:dyDescent="0.2">
      <c r="A212" s="48" t="e">
        <f>VLOOKUP(C212,'Stillingsbetegnelser RAR S'!$A$2:$D$30,4,FALSE)</f>
        <v>#N/A</v>
      </c>
      <c r="B212" s="30" t="str">
        <f>VLOOKUP(C212,'[22]Liste over stillingsbetegnelser'!$C$2:$E$34,2,FALSE)</f>
        <v>Kontor, administration, regnskab og finans</v>
      </c>
      <c r="C212" s="30" t="s">
        <v>154</v>
      </c>
      <c r="D212" s="29" t="str">
        <f>VLOOKUP(C212,'[22]Liste over stillingsbetegnelser'!$C$2:$E$34,3,FALSE)</f>
        <v>Bogføring, Navision, kreditorstyring, SAP, finansbogholderi, fakturering, IT kundskab</v>
      </c>
      <c r="E212" s="29" t="s">
        <v>964</v>
      </c>
      <c r="F212" s="29" t="s">
        <v>965</v>
      </c>
      <c r="G212" s="30" t="s">
        <v>127</v>
      </c>
      <c r="H212" s="31"/>
      <c r="I212" s="30">
        <v>1</v>
      </c>
      <c r="J212" s="30"/>
      <c r="K212" s="54" t="s">
        <v>966</v>
      </c>
      <c r="L212" s="48"/>
      <c r="M212" s="52" t="s">
        <v>1072</v>
      </c>
      <c r="N212" s="36"/>
      <c r="O212" s="100"/>
      <c r="P212" s="38"/>
    </row>
    <row r="213" spans="1:16" ht="45" customHeight="1" x14ac:dyDescent="0.2">
      <c r="A213" s="48" t="e">
        <f>VLOOKUP(C213,'Stillingsbetegnelser RAR S'!$A$2:$D$30,4,FALSE)</f>
        <v>#N/A</v>
      </c>
      <c r="B213" s="30" t="str">
        <f>VLOOKUP(C213,'[22]Liste over stillingsbetegnelser'!$C$2:$E$34,2,FALSE)</f>
        <v>Salg, indkøb og markedsføring</v>
      </c>
      <c r="C213" s="30" t="s">
        <v>225</v>
      </c>
      <c r="D213" s="29" t="str">
        <f>VLOOKUP(C213,'[22]Liste over stillingsbetegnelser'!$C$2:$E$34,3,FALSE)</f>
        <v>Højt serviceniveau, skabe gode kundeoplevelser, kassebetjening, levere en salgsklar butik, kundebetjening, vareopfyldning, salg, kundeservice, rengøring af butik, håndtering af flasker</v>
      </c>
      <c r="E213" s="79" t="s">
        <v>967</v>
      </c>
      <c r="F213" s="30" t="s">
        <v>968</v>
      </c>
      <c r="G213" s="30" t="s">
        <v>27</v>
      </c>
      <c r="H213" s="31" t="s">
        <v>969</v>
      </c>
      <c r="I213" s="30">
        <v>30</v>
      </c>
      <c r="J213" s="30"/>
      <c r="K213" s="54" t="s">
        <v>970</v>
      </c>
      <c r="L213" s="48"/>
      <c r="M213" s="52" t="s">
        <v>1072</v>
      </c>
      <c r="N213" s="36"/>
      <c r="O213" s="100"/>
      <c r="P213" s="38" t="s">
        <v>478</v>
      </c>
    </row>
    <row r="214" spans="1:16" ht="45" customHeight="1" x14ac:dyDescent="0.2">
      <c r="A214" s="48" t="e">
        <f>VLOOKUP(C214,'Stillingsbetegnelser RAR S'!$A$2:$D$30,4,FALSE)</f>
        <v>#N/A</v>
      </c>
      <c r="B214" s="30" t="str">
        <f>VLOOKUP(C214,'[22]Liste over stillingsbetegnelser'!$C$2:$E$34,2,FALSE)</f>
        <v>Industriel produktion</v>
      </c>
      <c r="C214" s="30" t="s">
        <v>167</v>
      </c>
      <c r="D214" s="29" t="str">
        <f>VLOOKUP(C214,'[22]Liste over stillingsbetegnelser'!$C$2:$E$34,3,FALSE)</f>
        <v>Teknisk forståelse, gaffeltruck B, højt serviceniveau, vareopfyldning, kvalitetssikring, produktionsarbejde, betjening af maskiner</v>
      </c>
      <c r="E214" s="79" t="s">
        <v>971</v>
      </c>
      <c r="F214" s="133" t="s">
        <v>972</v>
      </c>
      <c r="G214" s="30" t="s">
        <v>27</v>
      </c>
      <c r="H214" s="31" t="s">
        <v>973</v>
      </c>
      <c r="I214" s="30">
        <v>3</v>
      </c>
      <c r="J214" s="30"/>
      <c r="K214" s="54" t="s">
        <v>974</v>
      </c>
      <c r="L214" s="48"/>
      <c r="M214" s="52" t="s">
        <v>1072</v>
      </c>
      <c r="N214" s="36"/>
      <c r="O214" s="100"/>
      <c r="P214" s="38"/>
    </row>
    <row r="215" spans="1:16" ht="45" customHeight="1" x14ac:dyDescent="0.2">
      <c r="A215" s="48" t="e">
        <f>VLOOKUP(C215,'Stillingsbetegnelser RAR S'!$A$2:$D$30,4,FALSE)</f>
        <v>#N/A</v>
      </c>
      <c r="B215" s="30" t="str">
        <f>VLOOKUP(C215,'[22]Liste over stillingsbetegnelser'!$C$2:$E$34,2,FALSE)</f>
        <v>Industriel produktion</v>
      </c>
      <c r="C215" s="30" t="s">
        <v>167</v>
      </c>
      <c r="D215" s="29" t="str">
        <f>VLOOKUP(C215,'[22]Liste over stillingsbetegnelser'!$C$2:$E$34,3,FALSE)</f>
        <v>Teknisk forståelse, gaffeltruck B, højt serviceniveau, vareopfyldning, kvalitetssikring, produktionsarbejde, betjening af maskiner</v>
      </c>
      <c r="E215" s="79" t="s">
        <v>975</v>
      </c>
      <c r="F215" s="30" t="s">
        <v>976</v>
      </c>
      <c r="G215" s="30" t="s">
        <v>27</v>
      </c>
      <c r="H215" s="31" t="s">
        <v>977</v>
      </c>
      <c r="I215" s="30">
        <v>5</v>
      </c>
      <c r="J215" s="30"/>
      <c r="K215" s="54" t="s">
        <v>978</v>
      </c>
      <c r="L215" s="48"/>
      <c r="M215" s="52" t="s">
        <v>1072</v>
      </c>
      <c r="N215" s="36"/>
      <c r="O215" s="100"/>
      <c r="P215" s="38"/>
    </row>
    <row r="216" spans="1:16" ht="45" customHeight="1" x14ac:dyDescent="0.2">
      <c r="A216" s="48" t="e">
        <f>VLOOKUP(C216,'Stillingsbetegnelser RAR S'!$A$2:$D$30,4,FALSE)</f>
        <v>#N/A</v>
      </c>
      <c r="B216" s="30" t="str">
        <f>VLOOKUP(C216,'[22]Liste over stillingsbetegnelser'!$C$2:$E$34,2,FALSE)</f>
        <v>Industriel produktion</v>
      </c>
      <c r="C216" s="30" t="s">
        <v>167</v>
      </c>
      <c r="D216" s="29" t="str">
        <f>VLOOKUP(C216,'[22]Liste over stillingsbetegnelser'!$C$2:$E$34,3,FALSE)</f>
        <v>Teknisk forståelse, gaffeltruck B, højt serviceniveau, vareopfyldning, kvalitetssikring, produktionsarbejde, betjening af maskiner</v>
      </c>
      <c r="E216" s="79" t="s">
        <v>979</v>
      </c>
      <c r="F216" s="30" t="s">
        <v>980</v>
      </c>
      <c r="G216" s="30" t="s">
        <v>27</v>
      </c>
      <c r="H216" s="31" t="s">
        <v>977</v>
      </c>
      <c r="I216" s="30">
        <v>5</v>
      </c>
      <c r="J216" s="30"/>
      <c r="K216" s="54" t="s">
        <v>981</v>
      </c>
      <c r="L216" s="48"/>
      <c r="M216" s="52" t="s">
        <v>1072</v>
      </c>
      <c r="N216" s="36"/>
      <c r="O216" s="100"/>
      <c r="P216" s="38"/>
    </row>
    <row r="217" spans="1:16" ht="45" customHeight="1" x14ac:dyDescent="0.2">
      <c r="A217" s="48" t="e">
        <f>VLOOKUP(C217,'Stillingsbetegnelser RAR S'!$A$2:$D$30,4,FALSE)</f>
        <v>#N/A</v>
      </c>
      <c r="B217" s="30" t="str">
        <f>VLOOKUP(C217,'[22]Liste over stillingsbetegnelser'!$C$2:$E$34,2,FALSE)</f>
        <v>Kontor, administration, regnskab og finans</v>
      </c>
      <c r="C217" s="30" t="s">
        <v>154</v>
      </c>
      <c r="D217" s="29" t="str">
        <f>VLOOKUP(C217,'[22]Liste over stillingsbetegnelser'!$C$2:$E$34,3,FALSE)</f>
        <v>Bogføring, Navision, kreditorstyring, SAP, finansbogholderi, fakturering, IT kundskab</v>
      </c>
      <c r="E217" s="79" t="s">
        <v>982</v>
      </c>
      <c r="F217" s="30" t="s">
        <v>983</v>
      </c>
      <c r="G217" s="30" t="s">
        <v>180</v>
      </c>
      <c r="H217" s="31" t="s">
        <v>984</v>
      </c>
      <c r="I217" s="30"/>
      <c r="J217" s="30">
        <v>10</v>
      </c>
      <c r="K217" s="54" t="s">
        <v>985</v>
      </c>
      <c r="L217" s="48"/>
      <c r="M217" s="52" t="s">
        <v>1072</v>
      </c>
      <c r="N217" s="36"/>
      <c r="O217" s="100"/>
      <c r="P217" s="38"/>
    </row>
    <row r="218" spans="1:16" ht="45" customHeight="1" x14ac:dyDescent="0.2">
      <c r="A218" s="48" t="e">
        <f>VLOOKUP(C218,'Stillingsbetegnelser RAR S'!$A$2:$D$30,4,FALSE)</f>
        <v>#N/A</v>
      </c>
      <c r="B218" s="30" t="str">
        <f>VLOOKUP(C218,'[22]Liste over stillingsbetegnelser'!$C$2:$E$34,2,FALSE)</f>
        <v>Hotel, restauration, køkken, kantine</v>
      </c>
      <c r="C218" s="30" t="s">
        <v>795</v>
      </c>
      <c r="D218" s="29" t="str">
        <f>VLOOKUP(C218,'[22]Liste over stillingsbetegnelser'!$C$2:$E$34,3,FALSE)</f>
        <v>Servicering af gæster, telefonbetjening, booking, skabe gode kunderelationer, højt serviceniveau, IT kundskaber</v>
      </c>
      <c r="E218" s="79" t="s">
        <v>986</v>
      </c>
      <c r="F218" s="29" t="s">
        <v>987</v>
      </c>
      <c r="G218" s="30" t="s">
        <v>27</v>
      </c>
      <c r="H218" s="31" t="s">
        <v>988</v>
      </c>
      <c r="I218" s="30">
        <v>2</v>
      </c>
      <c r="J218" s="30"/>
      <c r="K218" s="54" t="s">
        <v>989</v>
      </c>
      <c r="L218" s="48"/>
      <c r="M218" s="52" t="s">
        <v>1072</v>
      </c>
      <c r="N218" s="36"/>
      <c r="O218" s="100"/>
      <c r="P218" s="38"/>
    </row>
    <row r="219" spans="1:16" ht="45" customHeight="1" x14ac:dyDescent="0.2">
      <c r="A219" s="48" t="e">
        <f>VLOOKUP(C219,'Stillingsbetegnelser RAR S'!$A$2:$D$30,4,FALSE)</f>
        <v>#N/A</v>
      </c>
      <c r="B219" s="30" t="str">
        <f>VLOOKUP(C219,'[22]Liste over stillingsbetegnelser'!$C$2:$E$34,2,FALSE)</f>
        <v>Salg, indkøb og markedsføring</v>
      </c>
      <c r="C219" s="30" t="s">
        <v>720</v>
      </c>
      <c r="D219" s="29" t="str">
        <f>VLOOKUP(C219,'[22]Liste over stillingsbetegnelser'!$C$2:$E$34,3,FALSE)</f>
        <v>IT kundskab, salg</v>
      </c>
      <c r="E219" s="79" t="s">
        <v>990</v>
      </c>
      <c r="F219" s="29" t="s">
        <v>991</v>
      </c>
      <c r="G219" s="30" t="s">
        <v>27</v>
      </c>
      <c r="H219" s="31" t="s">
        <v>992</v>
      </c>
      <c r="I219" s="30">
        <v>3</v>
      </c>
      <c r="J219" s="30"/>
      <c r="K219" s="54" t="s">
        <v>993</v>
      </c>
      <c r="L219" s="48"/>
      <c r="M219" s="52" t="s">
        <v>1072</v>
      </c>
      <c r="N219" s="36"/>
      <c r="O219" s="100"/>
      <c r="P219" s="38"/>
    </row>
    <row r="220" spans="1:16" ht="45" customHeight="1" x14ac:dyDescent="0.2">
      <c r="A220" s="48" t="e">
        <f>VLOOKUP(C220,'Stillingsbetegnelser RAR S'!$A$2:$D$30,4,FALSE)</f>
        <v>#N/A</v>
      </c>
      <c r="B220" s="30" t="str">
        <f>VLOOKUP(C220,'[22]Liste over stillingsbetegnelser'!$C$2:$E$34,2,FALSE)</f>
        <v>Salg, indkøb og markedsføring</v>
      </c>
      <c r="C220" s="30" t="s">
        <v>225</v>
      </c>
      <c r="D220" s="29" t="str">
        <f>VLOOKUP(C220,'[22]Liste over stillingsbetegnelser'!$C$2:$E$34,3,FALSE)</f>
        <v>Højt serviceniveau, skabe gode kundeoplevelser, kassebetjening, levere en salgsklar butik, kundebetjening, vareopfyldning, salg, kundeservice, rengøring af butik, håndtering af flasker</v>
      </c>
      <c r="E220" s="26" t="s">
        <v>994</v>
      </c>
      <c r="F220" s="30" t="s">
        <v>230</v>
      </c>
      <c r="G220" s="30" t="s">
        <v>180</v>
      </c>
      <c r="H220" s="31" t="s">
        <v>995</v>
      </c>
      <c r="I220" s="30"/>
      <c r="J220" s="30">
        <v>10</v>
      </c>
      <c r="K220" s="54" t="s">
        <v>996</v>
      </c>
      <c r="L220" s="48"/>
      <c r="M220" s="52" t="s">
        <v>1072</v>
      </c>
      <c r="N220" s="36"/>
      <c r="O220" s="100"/>
      <c r="P220" s="38"/>
    </row>
    <row r="221" spans="1:16" ht="45" customHeight="1" x14ac:dyDescent="0.2">
      <c r="A221" s="48" t="e">
        <f>VLOOKUP(C221,'Stillingsbetegnelser RAR S'!$A$2:$D$30,4,FALSE)</f>
        <v>#N/A</v>
      </c>
      <c r="B221" s="30" t="str">
        <f>VLOOKUP(C221,'[22]Liste over stillingsbetegnelser'!$C$2:$E$34,2,FALSE)</f>
        <v>Salg, indkøb og markedsføring</v>
      </c>
      <c r="C221" s="30" t="s">
        <v>720</v>
      </c>
      <c r="D221" s="29" t="str">
        <f>VLOOKUP(C221,'[22]Liste over stillingsbetegnelser'!$C$2:$E$34,3,FALSE)</f>
        <v>IT kundskab, salg</v>
      </c>
      <c r="E221" s="79" t="s">
        <v>997</v>
      </c>
      <c r="F221" s="29" t="s">
        <v>998</v>
      </c>
      <c r="G221" s="30" t="s">
        <v>180</v>
      </c>
      <c r="H221" s="31">
        <v>37607</v>
      </c>
      <c r="I221" s="30"/>
      <c r="J221" s="30">
        <v>10</v>
      </c>
      <c r="K221" s="54" t="s">
        <v>999</v>
      </c>
      <c r="L221" s="48"/>
      <c r="M221" s="52" t="s">
        <v>1072</v>
      </c>
      <c r="N221" s="36"/>
      <c r="O221" s="100"/>
      <c r="P221" s="38"/>
    </row>
    <row r="222" spans="1:16" ht="45" customHeight="1" x14ac:dyDescent="0.2">
      <c r="A222" s="48" t="e">
        <f>VLOOKUP(C222,'Stillingsbetegnelser RAR S'!$A$2:$D$30,4,FALSE)</f>
        <v>#N/A</v>
      </c>
      <c r="B222" s="30" t="str">
        <f>VLOOKUP(C222,'[22]Liste over stillingsbetegnelser'!$C$2:$E$34,2,FALSE)</f>
        <v>Salg, indkøb og markedsføring</v>
      </c>
      <c r="C222" s="30" t="s">
        <v>720</v>
      </c>
      <c r="D222" s="29" t="str">
        <f>VLOOKUP(C222,'[22]Liste over stillingsbetegnelser'!$C$2:$E$34,3,FALSE)</f>
        <v>IT kundskab, salg</v>
      </c>
      <c r="E222" s="79" t="s">
        <v>1000</v>
      </c>
      <c r="F222" s="30" t="s">
        <v>1001</v>
      </c>
      <c r="G222" s="30" t="s">
        <v>27</v>
      </c>
      <c r="H222" s="31" t="s">
        <v>1002</v>
      </c>
      <c r="I222" s="30">
        <v>3</v>
      </c>
      <c r="J222" s="30"/>
      <c r="K222" s="54" t="s">
        <v>1003</v>
      </c>
      <c r="L222" s="48"/>
      <c r="M222" s="52" t="s">
        <v>1072</v>
      </c>
      <c r="N222" s="36"/>
      <c r="O222" s="100"/>
      <c r="P222" s="38"/>
    </row>
    <row r="223" spans="1:16" ht="45" customHeight="1" x14ac:dyDescent="0.2">
      <c r="A223" s="48" t="e">
        <f>VLOOKUP(C223,'Stillingsbetegnelser RAR S'!$A$2:$D$30,4,FALSE)</f>
        <v>#N/A</v>
      </c>
      <c r="B223" s="30" t="str">
        <f>VLOOKUP(C223,'[22]Liste over stillingsbetegnelser'!$C$2:$E$34,2,FALSE)</f>
        <v>Salg, indkøb og markedsføring</v>
      </c>
      <c r="C223" s="30" t="s">
        <v>720</v>
      </c>
      <c r="D223" s="29" t="str">
        <f>VLOOKUP(C223,'[22]Liste over stillingsbetegnelser'!$C$2:$E$34,3,FALSE)</f>
        <v>IT kundskab, salg</v>
      </c>
      <c r="E223" s="79" t="s">
        <v>1004</v>
      </c>
      <c r="F223" s="29" t="s">
        <v>492</v>
      </c>
      <c r="G223" s="30" t="s">
        <v>27</v>
      </c>
      <c r="H223" s="31" t="s">
        <v>1005</v>
      </c>
      <c r="I223" s="30">
        <v>3</v>
      </c>
      <c r="J223" s="30"/>
      <c r="K223" s="54" t="s">
        <v>1006</v>
      </c>
      <c r="L223" s="48"/>
      <c r="M223" s="52" t="s">
        <v>1072</v>
      </c>
      <c r="N223" s="36"/>
      <c r="O223" s="100"/>
      <c r="P223" s="38"/>
    </row>
    <row r="224" spans="1:16" ht="45" customHeight="1" x14ac:dyDescent="0.2">
      <c r="A224" s="48" t="e">
        <f>VLOOKUP(C224,'Stillingsbetegnelser RAR S'!$A$2:$D$30,4,FALSE)</f>
        <v>#N/A</v>
      </c>
      <c r="B224" s="30" t="str">
        <f>VLOOKUP(C224,'[22]Liste over stillingsbetegnelser'!$C$2:$E$34,2,FALSE)</f>
        <v>Salg, indkøb og markedsføring</v>
      </c>
      <c r="C224" s="30" t="s">
        <v>225</v>
      </c>
      <c r="D224" s="29" t="str">
        <f>VLOOKUP(C224,'[22]Liste over stillingsbetegnelser'!$C$2:$E$34,3,FALSE)</f>
        <v>Højt serviceniveau, skabe gode kundeoplevelser, kassebetjening, levere en salgsklar butik, kundebetjening, vareopfyldning, salg, kundeservice, rengøring af butik, håndtering af flasker</v>
      </c>
      <c r="E224" s="128" t="s">
        <v>1007</v>
      </c>
      <c r="F224" s="29" t="s">
        <v>730</v>
      </c>
      <c r="G224" s="30" t="s">
        <v>27</v>
      </c>
      <c r="H224" s="31" t="s">
        <v>1008</v>
      </c>
      <c r="I224" s="30">
        <v>1</v>
      </c>
      <c r="J224" s="30"/>
      <c r="K224" s="54" t="s">
        <v>1009</v>
      </c>
      <c r="L224" s="48"/>
      <c r="M224" s="52" t="s">
        <v>1072</v>
      </c>
      <c r="N224" s="36"/>
      <c r="O224" s="100"/>
      <c r="P224" s="38"/>
    </row>
    <row r="225" spans="1:16" ht="45" customHeight="1" x14ac:dyDescent="0.2">
      <c r="A225" s="48" t="e">
        <f>VLOOKUP(C225,'Stillingsbetegnelser RAR S'!$A$2:$D$30,4,FALSE)</f>
        <v>#N/A</v>
      </c>
      <c r="B225" s="30" t="str">
        <f>VLOOKUP(C225,'[22]Liste over stillingsbetegnelser'!$C$2:$E$34,2,FALSE)</f>
        <v>Salg, indkøb og markedsføring</v>
      </c>
      <c r="C225" s="30" t="s">
        <v>225</v>
      </c>
      <c r="D225" s="29" t="str">
        <f>VLOOKUP(C225,'[22]Liste over stillingsbetegnelser'!$C$2:$E$34,3,FALSE)</f>
        <v>Højt serviceniveau, skabe gode kundeoplevelser, kassebetjening, levere en salgsklar butik, kundebetjening, vareopfyldning, salg, kundeservice, rengøring af butik, håndtering af flasker</v>
      </c>
      <c r="E225" s="128" t="s">
        <v>1010</v>
      </c>
      <c r="F225" s="30" t="s">
        <v>723</v>
      </c>
      <c r="G225" s="30" t="s">
        <v>27</v>
      </c>
      <c r="H225" s="31" t="s">
        <v>1011</v>
      </c>
      <c r="I225" s="30">
        <v>1</v>
      </c>
      <c r="J225" s="30"/>
      <c r="K225" s="54" t="s">
        <v>1012</v>
      </c>
      <c r="L225" s="48"/>
      <c r="M225" s="52" t="s">
        <v>1072</v>
      </c>
      <c r="N225" s="36"/>
      <c r="O225" s="100"/>
      <c r="P225" s="38"/>
    </row>
    <row r="226" spans="1:16" ht="45" customHeight="1" x14ac:dyDescent="0.2">
      <c r="A226" s="48" t="e">
        <f>VLOOKUP(C226,'Stillingsbetegnelser RAR S'!$A$2:$D$30,4,FALSE)</f>
        <v>#N/A</v>
      </c>
      <c r="B226" s="30" t="str">
        <f>VLOOKUP(C226,'[22]Liste over stillingsbetegnelser'!$C$2:$E$34,2,FALSE)</f>
        <v>Salg, indkøb og markedsføring</v>
      </c>
      <c r="C226" s="30" t="s">
        <v>225</v>
      </c>
      <c r="D226" s="29" t="str">
        <f>VLOOKUP(C226,'[22]Liste over stillingsbetegnelser'!$C$2:$E$34,3,FALSE)</f>
        <v>Højt serviceniveau, skabe gode kundeoplevelser, kassebetjening, levere en salgsklar butik, kundebetjening, vareopfyldning, salg, kundeservice, rengøring af butik, håndtering af flasker</v>
      </c>
      <c r="E226" s="128" t="s">
        <v>1013</v>
      </c>
      <c r="F226" s="30" t="s">
        <v>622</v>
      </c>
      <c r="G226" s="30" t="s">
        <v>27</v>
      </c>
      <c r="H226" s="31" t="s">
        <v>1014</v>
      </c>
      <c r="I226" s="30">
        <v>2</v>
      </c>
      <c r="J226" s="30"/>
      <c r="K226" s="54" t="s">
        <v>1015</v>
      </c>
      <c r="L226" s="48"/>
      <c r="M226" s="52" t="s">
        <v>1072</v>
      </c>
      <c r="N226" s="36"/>
      <c r="O226" s="100"/>
      <c r="P226" s="38"/>
    </row>
    <row r="227" spans="1:16" ht="45" customHeight="1" x14ac:dyDescent="0.2">
      <c r="A227" s="48" t="e">
        <f>VLOOKUP(C227,'Stillingsbetegnelser RAR S'!$A$2:$D$30,4,FALSE)</f>
        <v>#N/A</v>
      </c>
      <c r="B227" s="30" t="str">
        <f>VLOOKUP(C227,'[22]Liste over stillingsbetegnelser'!$C$2:$E$34,2,FALSE)</f>
        <v>Salg, indkøb og markedsføring</v>
      </c>
      <c r="C227" s="30" t="s">
        <v>225</v>
      </c>
      <c r="D227" s="29" t="str">
        <f>VLOOKUP(C227,'[22]Liste over stillingsbetegnelser'!$C$2:$E$34,3,FALSE)</f>
        <v>Højt serviceniveau, skabe gode kundeoplevelser, kassebetjening, levere en salgsklar butik, kundebetjening, vareopfyldning, salg, kundeservice, rengøring af butik, håndtering af flasker</v>
      </c>
      <c r="E227" s="128" t="s">
        <v>1016</v>
      </c>
      <c r="F227" s="30" t="s">
        <v>726</v>
      </c>
      <c r="G227" s="30" t="s">
        <v>27</v>
      </c>
      <c r="H227" s="31" t="s">
        <v>1017</v>
      </c>
      <c r="I227" s="30">
        <v>2</v>
      </c>
      <c r="J227" s="30"/>
      <c r="K227" s="54" t="s">
        <v>1018</v>
      </c>
      <c r="L227" s="48"/>
      <c r="M227" s="52" t="s">
        <v>1072</v>
      </c>
      <c r="N227" s="36"/>
      <c r="O227" s="100"/>
      <c r="P227" s="38"/>
    </row>
    <row r="228" spans="1:16" ht="45" customHeight="1" x14ac:dyDescent="0.2">
      <c r="A228" s="48" t="e">
        <f>VLOOKUP(C228,'Stillingsbetegnelser RAR S'!$A$2:$D$30,4,FALSE)</f>
        <v>#N/A</v>
      </c>
      <c r="B228" s="30" t="str">
        <f>VLOOKUP(C228,'[22]Liste over stillingsbetegnelser'!$C$2:$E$34,2,FALSE)</f>
        <v>Salg, indkøb og markedsføring</v>
      </c>
      <c r="C228" s="30" t="s">
        <v>225</v>
      </c>
      <c r="D228" s="29" t="str">
        <f>VLOOKUP(C228,'[22]Liste over stillingsbetegnelser'!$C$2:$E$34,3,FALSE)</f>
        <v>Højt serviceniveau, skabe gode kundeoplevelser, kassebetjening, levere en salgsklar butik, kundebetjening, vareopfyldning, salg, kundeservice, rengøring af butik, håndtering af flasker</v>
      </c>
      <c r="E228" s="128" t="s">
        <v>1019</v>
      </c>
      <c r="F228" s="29" t="s">
        <v>1020</v>
      </c>
      <c r="G228" s="30" t="s">
        <v>27</v>
      </c>
      <c r="H228" s="31" t="s">
        <v>1021</v>
      </c>
      <c r="I228" s="30">
        <v>3</v>
      </c>
      <c r="J228" s="30"/>
      <c r="K228" s="54" t="s">
        <v>1022</v>
      </c>
      <c r="L228" s="48"/>
      <c r="M228" s="52" t="s">
        <v>1072</v>
      </c>
      <c r="N228" s="36"/>
      <c r="O228" s="100"/>
      <c r="P228" s="38"/>
    </row>
    <row r="229" spans="1:16" ht="45" customHeight="1" x14ac:dyDescent="0.2">
      <c r="A229" s="48" t="e">
        <f>VLOOKUP(C229,'Stillingsbetegnelser RAR S'!$A$2:$D$30,4,FALSE)</f>
        <v>#N/A</v>
      </c>
      <c r="B229" s="30" t="str">
        <f>VLOOKUP(C229,'[22]Liste over stillingsbetegnelser'!$C$2:$E$34,2,FALSE)</f>
        <v>Salg, indkøb og markedsføring</v>
      </c>
      <c r="C229" s="30" t="s">
        <v>720</v>
      </c>
      <c r="D229" s="29" t="str">
        <f>VLOOKUP(C229,'[22]Liste over stillingsbetegnelser'!$C$2:$E$34,3,FALSE)</f>
        <v>IT kundskab, salg</v>
      </c>
      <c r="E229" s="128" t="s">
        <v>1023</v>
      </c>
      <c r="F229" s="30" t="s">
        <v>1024</v>
      </c>
      <c r="G229" s="30" t="s">
        <v>180</v>
      </c>
      <c r="H229" s="31" t="s">
        <v>1025</v>
      </c>
      <c r="I229" s="30"/>
      <c r="J229" s="30">
        <v>10</v>
      </c>
      <c r="K229" s="54" t="s">
        <v>1026</v>
      </c>
      <c r="L229" s="48"/>
      <c r="M229" s="52" t="s">
        <v>1072</v>
      </c>
      <c r="N229" s="36"/>
      <c r="O229" s="100"/>
      <c r="P229" s="38"/>
    </row>
    <row r="230" spans="1:16" ht="45" customHeight="1" x14ac:dyDescent="0.2">
      <c r="A230" s="48" t="e">
        <f>VLOOKUP(C230,'Stillingsbetegnelser RAR S'!$A$2:$D$30,4,FALSE)</f>
        <v>#N/A</v>
      </c>
      <c r="B230" s="30" t="str">
        <f>VLOOKUP(C230,'[22]Liste over stillingsbetegnelser'!$C$2:$E$34,2,FALSE)</f>
        <v>Salg, indkøb og markedsføring</v>
      </c>
      <c r="C230" s="30" t="s">
        <v>720</v>
      </c>
      <c r="D230" s="29" t="str">
        <f>VLOOKUP(C230,'[22]Liste over stillingsbetegnelser'!$C$2:$E$34,3,FALSE)</f>
        <v>IT kundskab, salg</v>
      </c>
      <c r="E230" s="128" t="s">
        <v>1027</v>
      </c>
      <c r="F230" s="30" t="s">
        <v>1028</v>
      </c>
      <c r="G230" s="30" t="s">
        <v>180</v>
      </c>
      <c r="H230" s="31" t="s">
        <v>1029</v>
      </c>
      <c r="I230" s="30"/>
      <c r="J230" s="30">
        <v>5</v>
      </c>
      <c r="K230" s="54" t="s">
        <v>1030</v>
      </c>
      <c r="L230" s="48"/>
      <c r="M230" s="52" t="s">
        <v>1072</v>
      </c>
      <c r="N230" s="36"/>
      <c r="O230" s="100"/>
      <c r="P230" s="38"/>
    </row>
    <row r="231" spans="1:16" ht="45" customHeight="1" x14ac:dyDescent="0.2">
      <c r="A231" s="48" t="e">
        <f>VLOOKUP(C231,'Stillingsbetegnelser RAR S'!$A$2:$D$30,4,FALSE)</f>
        <v>#N/A</v>
      </c>
      <c r="B231" s="30" t="str">
        <f>VLOOKUP(C231,'[22]Liste over stillingsbetegnelser'!$C$2:$E$34,2,FALSE)</f>
        <v>Salg, indkøb og markedsføring</v>
      </c>
      <c r="C231" s="30" t="s">
        <v>225</v>
      </c>
      <c r="D231" s="29" t="str">
        <f>VLOOKUP(C231,'[22]Liste over stillingsbetegnelser'!$C$2:$E$34,3,FALSE)</f>
        <v>Højt serviceniveau, skabe gode kundeoplevelser, kassebetjening, levere en salgsklar butik, kundebetjening, vareopfyldning, salg, kundeservice, rengøring af butik, håndtering af flasker</v>
      </c>
      <c r="E231" s="128" t="s">
        <v>1031</v>
      </c>
      <c r="F231" s="30" t="s">
        <v>555</v>
      </c>
      <c r="G231" s="30" t="s">
        <v>27</v>
      </c>
      <c r="H231" s="31" t="s">
        <v>1032</v>
      </c>
      <c r="I231" s="30">
        <v>7</v>
      </c>
      <c r="J231" s="30"/>
      <c r="K231" s="54" t="s">
        <v>1033</v>
      </c>
      <c r="L231" s="48"/>
      <c r="M231" s="52" t="s">
        <v>1072</v>
      </c>
      <c r="N231" s="36"/>
      <c r="O231" s="100"/>
      <c r="P231" s="38" t="s">
        <v>478</v>
      </c>
    </row>
    <row r="232" spans="1:16" ht="45" customHeight="1" x14ac:dyDescent="0.2">
      <c r="A232" s="48" t="e">
        <f>VLOOKUP(C232,'Stillingsbetegnelser RAR S'!$A$2:$D$30,4,FALSE)</f>
        <v>#N/A</v>
      </c>
      <c r="B232" s="30" t="str">
        <f>VLOOKUP(C232,'[22]Liste over stillingsbetegnelser'!$C$2:$E$34,2,FALSE)</f>
        <v>Sundhed, omsorg og personlig pleje</v>
      </c>
      <c r="C232" s="30" t="s">
        <v>266</v>
      </c>
      <c r="D232" s="29" t="str">
        <f>VLOOKUP(C232,'[22]Liste over stillingsbetegnelser'!$C$2:$E$34,3,FALSE)</f>
        <v>Rehabilitering, samarbejde med borgere, dokumentation, samarbejde med pårørende, IT kendskab, ældre borgere, hjemmepleje, anerkendende tilgang</v>
      </c>
      <c r="E232" s="128" t="s">
        <v>1034</v>
      </c>
      <c r="F232" s="30" t="s">
        <v>1035</v>
      </c>
      <c r="G232" s="30" t="s">
        <v>27</v>
      </c>
      <c r="H232" s="31" t="s">
        <v>1036</v>
      </c>
      <c r="I232" s="30">
        <v>2</v>
      </c>
      <c r="J232" s="30"/>
      <c r="K232" s="54" t="s">
        <v>1037</v>
      </c>
      <c r="L232" s="48"/>
      <c r="M232" s="52" t="s">
        <v>1072</v>
      </c>
      <c r="N232" s="36"/>
      <c r="O232" s="100"/>
      <c r="P232" s="38"/>
    </row>
    <row r="233" spans="1:16" ht="45" customHeight="1" x14ac:dyDescent="0.2">
      <c r="A233" s="48" t="e">
        <f>VLOOKUP(C233,'Stillingsbetegnelser RAR S'!$A$2:$D$30,4,FALSE)</f>
        <v>#N/A</v>
      </c>
      <c r="B233" s="30" t="str">
        <f>VLOOKUP(C233,'[22]Liste over stillingsbetegnelser'!$C$2:$E$34,2,FALSE)</f>
        <v>Sundhed, omsorg og personlig pleje</v>
      </c>
      <c r="C233" s="30" t="s">
        <v>266</v>
      </c>
      <c r="D233" s="29" t="str">
        <f>VLOOKUP(C233,'[22]Liste over stillingsbetegnelser'!$C$2:$E$34,3,FALSE)</f>
        <v>Rehabilitering, samarbejde med borgere, dokumentation, samarbejde med pårørende, IT kendskab, ældre borgere, hjemmepleje, anerkendende tilgang</v>
      </c>
      <c r="E233" s="128" t="s">
        <v>1038</v>
      </c>
      <c r="F233" s="29" t="s">
        <v>1039</v>
      </c>
      <c r="G233" s="30" t="s">
        <v>27</v>
      </c>
      <c r="H233" s="31" t="s">
        <v>1040</v>
      </c>
      <c r="I233" s="30">
        <v>1</v>
      </c>
      <c r="J233" s="30"/>
      <c r="K233" s="54" t="s">
        <v>1041</v>
      </c>
      <c r="L233" s="48"/>
      <c r="M233" s="52" t="s">
        <v>1072</v>
      </c>
      <c r="N233" s="36"/>
      <c r="O233" s="100"/>
      <c r="P233" s="38"/>
    </row>
    <row r="234" spans="1:16" ht="45" customHeight="1" x14ac:dyDescent="0.2">
      <c r="A234" s="48" t="e">
        <f>VLOOKUP(C234,'Stillingsbetegnelser RAR S'!$A$2:$D$30,4,FALSE)</f>
        <v>#N/A</v>
      </c>
      <c r="B234" s="30" t="str">
        <f>VLOOKUP(C234,'[22]Liste over stillingsbetegnelser'!$C$2:$E$34,2,FALSE)</f>
        <v>Sundhed, omsorg og personlig pleje</v>
      </c>
      <c r="C234" s="30" t="s">
        <v>266</v>
      </c>
      <c r="D234" s="29" t="str">
        <f>VLOOKUP(C234,'[22]Liste over stillingsbetegnelser'!$C$2:$E$34,3,FALSE)</f>
        <v>Rehabilitering, samarbejde med borgere, dokumentation, samarbejde med pårørende, IT kendskab, ældre borgere, hjemmepleje, anerkendende tilgang</v>
      </c>
      <c r="E234" s="128" t="s">
        <v>1042</v>
      </c>
      <c r="F234" s="29" t="s">
        <v>1043</v>
      </c>
      <c r="G234" s="30" t="s">
        <v>27</v>
      </c>
      <c r="H234" s="31" t="s">
        <v>1044</v>
      </c>
      <c r="I234" s="30">
        <v>2</v>
      </c>
      <c r="J234" s="30"/>
      <c r="K234" s="54" t="s">
        <v>1045</v>
      </c>
      <c r="L234" s="48"/>
      <c r="M234" s="52" t="s">
        <v>1072</v>
      </c>
      <c r="N234" s="36"/>
      <c r="O234" s="100"/>
      <c r="P234" s="38"/>
    </row>
    <row r="235" spans="1:16" ht="45" customHeight="1" x14ac:dyDescent="0.2">
      <c r="A235" s="48" t="e">
        <f>VLOOKUP(C235,'Stillingsbetegnelser RAR S'!$A$2:$D$30,4,FALSE)</f>
        <v>#N/A</v>
      </c>
      <c r="B235" s="30" t="str">
        <f>VLOOKUP(C235,'[22]Liste over stillingsbetegnelser'!$C$2:$E$34,2,FALSE)</f>
        <v>Sundhed, omsorg og personlig pleje</v>
      </c>
      <c r="C235" s="30" t="s">
        <v>266</v>
      </c>
      <c r="D235" s="29" t="str">
        <f>VLOOKUP(C235,'[22]Liste over stillingsbetegnelser'!$C$2:$E$34,3,FALSE)</f>
        <v>Rehabilitering, samarbejde med borgere, dokumentation, samarbejde med pårørende, IT kendskab, ældre borgere, hjemmepleje, anerkendende tilgang</v>
      </c>
      <c r="E235" s="26" t="s">
        <v>1046</v>
      </c>
      <c r="F235" s="29" t="s">
        <v>1047</v>
      </c>
      <c r="G235" s="30" t="s">
        <v>27</v>
      </c>
      <c r="H235" s="31" t="s">
        <v>1048</v>
      </c>
      <c r="I235" s="30">
        <v>1</v>
      </c>
      <c r="J235" s="30"/>
      <c r="K235" s="54" t="s">
        <v>1049</v>
      </c>
      <c r="L235" s="48"/>
      <c r="M235" s="52" t="s">
        <v>1072</v>
      </c>
      <c r="N235" s="36"/>
      <c r="O235" s="100"/>
      <c r="P235" s="38"/>
    </row>
    <row r="236" spans="1:16" ht="45" customHeight="1" x14ac:dyDescent="0.2">
      <c r="A236" s="48" t="e">
        <f>VLOOKUP(C236,'Stillingsbetegnelser RAR S'!$A$2:$D$30,4,FALSE)</f>
        <v>#N/A</v>
      </c>
      <c r="B236" s="30" t="str">
        <f>VLOOKUP(C236,'[22]Liste over stillingsbetegnelser'!$C$2:$E$34,2,FALSE)</f>
        <v>Sundhed, omsorg og personlig pleje</v>
      </c>
      <c r="C236" s="30" t="s">
        <v>291</v>
      </c>
      <c r="D236" s="29" t="str">
        <f>VLOOKUP(C236,'[22]Liste over stillingsbetegnelser'!$C$2:$E$34,3,FALSE)</f>
        <v>Rehabilitering, samarbejde med pårørende, dokumentation, IT kendskab, samarbejde med borgere, demensområdet, anerkendende tilgang</v>
      </c>
      <c r="E236" s="128" t="s">
        <v>1050</v>
      </c>
      <c r="F236" s="30" t="s">
        <v>1051</v>
      </c>
      <c r="G236" s="30" t="s">
        <v>27</v>
      </c>
      <c r="H236" s="31" t="s">
        <v>1052</v>
      </c>
      <c r="I236" s="30">
        <v>15</v>
      </c>
      <c r="J236" s="30"/>
      <c r="K236" s="54" t="s">
        <v>1053</v>
      </c>
      <c r="L236" s="48"/>
      <c r="M236" s="52" t="s">
        <v>1072</v>
      </c>
      <c r="N236" s="36"/>
      <c r="O236" s="100"/>
      <c r="P236" s="38"/>
    </row>
    <row r="237" spans="1:16" ht="45" customHeight="1" x14ac:dyDescent="0.2">
      <c r="A237" s="48" t="e">
        <f>VLOOKUP(C237,'Stillingsbetegnelser RAR S'!$A$2:$D$30,4,FALSE)</f>
        <v>#N/A</v>
      </c>
      <c r="B237" s="30" t="str">
        <f>VLOOKUP(C237,'[22]Liste over stillingsbetegnelser'!$C$2:$E$34,2,FALSE)</f>
        <v>Sundhed, omsorg og personlig pleje</v>
      </c>
      <c r="C237" s="30" t="s">
        <v>526</v>
      </c>
      <c r="D237" s="29" t="str">
        <f>VLOOKUP(C237,'[22]Liste over stillingsbetegnelser'!$C$2:$E$34,3,FALSE)</f>
        <v>Rehabilitering, samarbejde med pårørende, dokumentation, IT kendskab, samarbejde med borgere, demensområdet, anerkendende tilgang</v>
      </c>
      <c r="E237" s="128" t="s">
        <v>1054</v>
      </c>
      <c r="F237" s="30" t="s">
        <v>1055</v>
      </c>
      <c r="G237" s="30" t="s">
        <v>27</v>
      </c>
      <c r="H237" s="31" t="s">
        <v>1056</v>
      </c>
      <c r="I237" s="30">
        <v>5</v>
      </c>
      <c r="J237" s="30"/>
      <c r="K237" s="54" t="s">
        <v>1057</v>
      </c>
      <c r="L237" s="48"/>
      <c r="M237" s="52" t="s">
        <v>1072</v>
      </c>
      <c r="N237" s="36"/>
      <c r="O237" s="100"/>
      <c r="P237" s="38"/>
    </row>
    <row r="238" spans="1:16" ht="45" customHeight="1" x14ac:dyDescent="0.2">
      <c r="A238" s="48" t="e">
        <f>VLOOKUP(C238,'Stillingsbetegnelser RAR S'!$A$2:$D$30,4,FALSE)</f>
        <v>#N/A</v>
      </c>
      <c r="B238" s="30" t="str">
        <f>VLOOKUP(C238,'[22]Liste over stillingsbetegnelser'!$C$2:$E$34,2,FALSE)</f>
        <v>Sundhed, omsorg og personlig pleje</v>
      </c>
      <c r="C238" s="30" t="s">
        <v>291</v>
      </c>
      <c r="D238" s="29" t="str">
        <f>VLOOKUP(C238,'[22]Liste over stillingsbetegnelser'!$C$2:$E$34,3,FALSE)</f>
        <v>Rehabilitering, samarbejde med pårørende, dokumentation, IT kendskab, samarbejde med borgere, demensområdet, anerkendende tilgang</v>
      </c>
      <c r="E238" s="128" t="s">
        <v>1058</v>
      </c>
      <c r="F238" s="30" t="s">
        <v>1059</v>
      </c>
      <c r="G238" s="30" t="s">
        <v>27</v>
      </c>
      <c r="H238" s="31" t="s">
        <v>1060</v>
      </c>
      <c r="I238" s="30">
        <v>5</v>
      </c>
      <c r="J238" s="30"/>
      <c r="K238" s="134" t="s">
        <v>1061</v>
      </c>
      <c r="L238" s="48"/>
      <c r="M238" s="52" t="s">
        <v>1072</v>
      </c>
      <c r="N238" s="36"/>
      <c r="O238" s="100"/>
      <c r="P238" s="38"/>
    </row>
    <row r="239" spans="1:16" ht="45" customHeight="1" x14ac:dyDescent="0.2">
      <c r="A239" s="48" t="e">
        <f>VLOOKUP(C239,'Stillingsbetegnelser RAR S'!$A$2:$D$30,4,FALSE)</f>
        <v>#N/A</v>
      </c>
      <c r="B239" s="30" t="str">
        <f>VLOOKUP(C239,'[22]Liste over stillingsbetegnelser'!$C$2:$E$34,2,FALSE)</f>
        <v>Sundhed, omsorg og personlig pleje</v>
      </c>
      <c r="C239" s="30" t="s">
        <v>291</v>
      </c>
      <c r="D239" s="29" t="str">
        <f>VLOOKUP(C239,'[22]Liste over stillingsbetegnelser'!$C$2:$E$34,3,FALSE)</f>
        <v>Rehabilitering, samarbejde med pårørende, dokumentation, IT kendskab, samarbejde med borgere, demensområdet, anerkendende tilgang</v>
      </c>
      <c r="E239" s="128" t="s">
        <v>1062</v>
      </c>
      <c r="F239" s="30" t="s">
        <v>1063</v>
      </c>
      <c r="G239" s="30" t="s">
        <v>27</v>
      </c>
      <c r="H239" s="31" t="s">
        <v>1064</v>
      </c>
      <c r="I239" s="30">
        <v>1</v>
      </c>
      <c r="J239" s="30"/>
      <c r="K239" s="54" t="s">
        <v>1065</v>
      </c>
      <c r="L239" s="48"/>
      <c r="M239" s="52" t="s">
        <v>1072</v>
      </c>
      <c r="N239" s="36"/>
      <c r="O239" s="100"/>
      <c r="P239" s="38"/>
    </row>
    <row r="240" spans="1:16" ht="45" customHeight="1" x14ac:dyDescent="0.2">
      <c r="A240" s="48" t="e">
        <f>VLOOKUP(C240,'Stillingsbetegnelser RAR S'!$A$2:$D$30,4,FALSE)</f>
        <v>#N/A</v>
      </c>
      <c r="B240" s="30" t="str">
        <f>VLOOKUP(C240,'[22]Liste over stillingsbetegnelser'!$C$2:$E$34,2,FALSE)</f>
        <v>Sundhed, omsorg og personlig pleje</v>
      </c>
      <c r="C240" s="30" t="s">
        <v>266</v>
      </c>
      <c r="D240" s="29" t="str">
        <f>VLOOKUP(C240,'[22]Liste over stillingsbetegnelser'!$C$2:$E$34,3,FALSE)</f>
        <v>Rehabilitering, samarbejde med borgere, dokumentation, samarbejde med pårørende, IT kendskab, ældre borgere, hjemmepleje, anerkendende tilgang</v>
      </c>
      <c r="E240" s="128" t="s">
        <v>1066</v>
      </c>
      <c r="F240" s="29" t="s">
        <v>824</v>
      </c>
      <c r="G240" s="30" t="s">
        <v>27</v>
      </c>
      <c r="H240" s="31" t="s">
        <v>1067</v>
      </c>
      <c r="I240" s="30">
        <v>1</v>
      </c>
      <c r="J240" s="30"/>
      <c r="K240" s="54" t="s">
        <v>1068</v>
      </c>
      <c r="L240" s="48"/>
      <c r="M240" s="52" t="s">
        <v>1072</v>
      </c>
      <c r="N240" s="36"/>
      <c r="O240" s="100"/>
      <c r="P240" s="38"/>
    </row>
    <row r="241" spans="1:18" ht="45" customHeight="1" x14ac:dyDescent="0.2">
      <c r="A241" s="48" t="e">
        <f>VLOOKUP(C241,'Stillingsbetegnelser RAR S'!$A$2:$D$30,4,FALSE)</f>
        <v>#N/A</v>
      </c>
      <c r="B241" s="30" t="str">
        <f>VLOOKUP(C241,'[22]Liste over stillingsbetegnelser'!$C$2:$E$34,2,FALSE)</f>
        <v>Sundhed, omsorg og personlig pleje</v>
      </c>
      <c r="C241" s="30" t="s">
        <v>266</v>
      </c>
      <c r="D241" s="29" t="str">
        <f>VLOOKUP(C241,'[22]Liste over stillingsbetegnelser'!$C$2:$E$34,3,FALSE)</f>
        <v>Rehabilitering, samarbejde med borgere, dokumentation, samarbejde med pårørende, IT kendskab, ældre borgere, hjemmepleje, anerkendende tilgang</v>
      </c>
      <c r="E241" s="135" t="s">
        <v>1069</v>
      </c>
      <c r="F241" s="30" t="s">
        <v>858</v>
      </c>
      <c r="G241" s="30" t="s">
        <v>27</v>
      </c>
      <c r="H241" s="31" t="s">
        <v>1070</v>
      </c>
      <c r="I241" s="30">
        <v>2</v>
      </c>
      <c r="J241" s="30"/>
      <c r="K241" s="54" t="s">
        <v>1071</v>
      </c>
      <c r="L241" s="48"/>
      <c r="M241" s="52" t="s">
        <v>1072</v>
      </c>
      <c r="N241" s="36"/>
      <c r="O241" s="100"/>
      <c r="P241" s="38"/>
    </row>
    <row r="242" spans="1:18" ht="45" hidden="1" customHeight="1" x14ac:dyDescent="0.2">
      <c r="A242" s="48" t="e">
        <f>VLOOKUP(C242,'Stillingsbetegnelser RAR S'!$A$2:$D$30,4,FALSE)</f>
        <v>#N/A</v>
      </c>
      <c r="B242" s="30" t="str">
        <f>VLOOKUP(C242,'[23]Liste over stillingsbetegnelser'!$C$2:$E$34,2,FALSE)</f>
        <v>Sundhed, omsorg og personlig pleje</v>
      </c>
      <c r="C242" s="30" t="s">
        <v>898</v>
      </c>
      <c r="D242" s="29" t="str">
        <f>VLOOKUP(C242,'[23]Liste over stillingsbetegnelser'!$C$2:$E$34,3,FALSE)</f>
        <v>Sygepleje, klinisk erfaring, rådgivning, koplaks sygepleje, IT kundskaber, pædagogiske evner, samarbejde med pårørende</v>
      </c>
      <c r="E242" s="136" t="s">
        <v>1118</v>
      </c>
      <c r="F242" s="67" t="s">
        <v>1119</v>
      </c>
      <c r="G242" s="34" t="s">
        <v>127</v>
      </c>
      <c r="H242" s="75"/>
      <c r="I242" s="34">
        <v>2</v>
      </c>
      <c r="J242" s="34"/>
      <c r="K242" s="75" t="s">
        <v>1120</v>
      </c>
      <c r="L242" s="48"/>
      <c r="M242" s="52" t="s">
        <v>1128</v>
      </c>
      <c r="N242" s="36"/>
      <c r="O242" s="100"/>
      <c r="P242" s="38"/>
    </row>
    <row r="243" spans="1:18" ht="45" hidden="1" customHeight="1" x14ac:dyDescent="0.2">
      <c r="A243" s="48" t="e">
        <f>VLOOKUP(C243,'Stillingsbetegnelser RAR S'!$A$2:$D$30,4,FALSE)</f>
        <v>#N/A</v>
      </c>
      <c r="B243" s="30" t="str">
        <f>VLOOKUP(C243,'[23]Liste over stillingsbetegnelser'!$C$2:$E$34,2,FALSE)</f>
        <v>Sundhed, omsorg og personlig pleje</v>
      </c>
      <c r="C243" s="30" t="s">
        <v>898</v>
      </c>
      <c r="D243" s="29" t="str">
        <f>VLOOKUP(C243,'[23]Liste over stillingsbetegnelser'!$C$2:$E$34,3,FALSE)</f>
        <v>Sygepleje, klinisk erfaring, rådgivning, koplaks sygepleje, IT kundskaber, pædagogiske evner, samarbejde med pårørende</v>
      </c>
      <c r="E243" s="136" t="s">
        <v>1118</v>
      </c>
      <c r="F243" s="137" t="s">
        <v>1121</v>
      </c>
      <c r="G243" s="34" t="s">
        <v>127</v>
      </c>
      <c r="H243" s="75"/>
      <c r="I243" s="34">
        <v>3</v>
      </c>
      <c r="J243" s="34"/>
      <c r="K243" s="75" t="s">
        <v>1122</v>
      </c>
      <c r="L243" s="48"/>
      <c r="M243" s="52" t="s">
        <v>1128</v>
      </c>
      <c r="N243" s="36"/>
      <c r="O243" s="100"/>
      <c r="P243" s="38"/>
    </row>
    <row r="244" spans="1:18" ht="45" hidden="1" customHeight="1" x14ac:dyDescent="0.2">
      <c r="A244" s="48" t="e">
        <f>VLOOKUP(C244,'Stillingsbetegnelser RAR S'!$A$2:$D$30,4,FALSE)</f>
        <v>#N/A</v>
      </c>
      <c r="B244" s="30" t="str">
        <f>VLOOKUP(C244,'[23]Liste over stillingsbetegnelser'!$C$2:$E$34,2,FALSE)</f>
        <v>Sundhed, omsorg og personlig pleje</v>
      </c>
      <c r="C244" s="30" t="s">
        <v>898</v>
      </c>
      <c r="D244" s="29" t="str">
        <f>VLOOKUP(C244,'[23]Liste over stillingsbetegnelser'!$C$2:$E$34,3,FALSE)</f>
        <v>Sygepleje, klinisk erfaring, rådgivning, koplaks sygepleje, IT kundskaber, pædagogiske evner, samarbejde med pårørende</v>
      </c>
      <c r="E244" s="136" t="s">
        <v>1118</v>
      </c>
      <c r="F244" s="138" t="s">
        <v>1123</v>
      </c>
      <c r="G244" s="34" t="s">
        <v>127</v>
      </c>
      <c r="H244" s="33"/>
      <c r="I244" s="34">
        <v>30</v>
      </c>
      <c r="J244" s="34"/>
      <c r="K244" s="75" t="s">
        <v>1124</v>
      </c>
      <c r="L244" s="48"/>
      <c r="M244" s="52" t="s">
        <v>1128</v>
      </c>
      <c r="N244" s="36"/>
      <c r="O244" s="100"/>
      <c r="P244" s="38"/>
    </row>
    <row r="245" spans="1:18" ht="45" hidden="1" customHeight="1" x14ac:dyDescent="0.2">
      <c r="A245" s="48" t="e">
        <f>VLOOKUP(C245,'Stillingsbetegnelser RAR S'!$A$2:$D$30,4,FALSE)</f>
        <v>#N/A</v>
      </c>
      <c r="B245" s="30" t="str">
        <f>VLOOKUP(C245,'[23]Liste over stillingsbetegnelser'!$C$2:$E$34,2,FALSE)</f>
        <v>Sundhed, omsorg og personlig pleje</v>
      </c>
      <c r="C245" s="30" t="s">
        <v>898</v>
      </c>
      <c r="D245" s="29" t="str">
        <f>VLOOKUP(C245,'[23]Liste over stillingsbetegnelser'!$C$2:$E$34,3,FALSE)</f>
        <v>Sygepleje, klinisk erfaring, rådgivning, koplaks sygepleje, IT kundskaber, pædagogiske evner, samarbejde med pårørende</v>
      </c>
      <c r="E245" s="29" t="s">
        <v>1125</v>
      </c>
      <c r="F245" s="67" t="s">
        <v>1126</v>
      </c>
      <c r="G245" s="30" t="s">
        <v>127</v>
      </c>
      <c r="H245" s="30"/>
      <c r="I245" s="30">
        <v>30</v>
      </c>
      <c r="J245" s="30"/>
      <c r="K245" s="51" t="s">
        <v>1127</v>
      </c>
      <c r="L245" s="48"/>
      <c r="M245" s="52" t="s">
        <v>1128</v>
      </c>
      <c r="N245" s="36"/>
      <c r="O245" s="100"/>
      <c r="P245" s="38"/>
    </row>
    <row r="246" spans="1:18" ht="51" hidden="1" x14ac:dyDescent="0.2">
      <c r="A246" s="48" t="e">
        <f>VLOOKUP(C246,'Stillingsbetegnelser RAR S'!$A$2:$D$30,4,FALSE)</f>
        <v>#N/A</v>
      </c>
      <c r="B246" s="30" t="str">
        <f>VLOOKUP(C246,'[24]SKJULT stillingsbetegnelser'!$C$2:$D$114,2,FALSE)</f>
        <v>Industriel produktion</v>
      </c>
      <c r="C246" s="30" t="s">
        <v>332</v>
      </c>
      <c r="D246" s="29" t="str">
        <f>VLOOKUP(C246,'[24]Liste over stillingsbetegnelser'!$C$2:$E$47,3,FALSE)</f>
        <v>teknisk sans, betjene procesanlæg, køre truck, pakke af lagervarer, montage arbejde</v>
      </c>
      <c r="E246" s="29" t="s">
        <v>1147</v>
      </c>
      <c r="F246" s="30" t="s">
        <v>762</v>
      </c>
      <c r="G246" s="30" t="s">
        <v>27</v>
      </c>
      <c r="H246" s="30">
        <v>49325</v>
      </c>
      <c r="I246" s="53">
        <v>10</v>
      </c>
      <c r="J246" s="53"/>
      <c r="K246" s="139" t="s">
        <v>1130</v>
      </c>
      <c r="L246" s="140"/>
      <c r="M246" s="52" t="s">
        <v>1231</v>
      </c>
      <c r="N246" s="46"/>
      <c r="O246" s="46"/>
      <c r="P246" s="46"/>
      <c r="Q246" s="28"/>
      <c r="R246" s="28"/>
    </row>
    <row r="247" spans="1:18" ht="45" hidden="1" customHeight="1" x14ac:dyDescent="0.2">
      <c r="A247" s="48" t="e">
        <f>VLOOKUP(C247,'Stillingsbetegnelser RAR S'!$A$2:$D$30,4,FALSE)</f>
        <v>#N/A</v>
      </c>
      <c r="B247" s="30" t="str">
        <f>VLOOKUP(C247,'[24]SKJULT stillingsbetegnelser'!$C$2:$D$114,2,FALSE)</f>
        <v>Industriel produktion</v>
      </c>
      <c r="C247" s="30" t="s">
        <v>332</v>
      </c>
      <c r="D247" s="29" t="str">
        <f>VLOOKUP(C247,'[24]Liste over stillingsbetegnelser'!$C$2:$E$47,3,FALSE)</f>
        <v>teknisk sans, betjene procesanlæg, køre truck, pakke af lagervarer, montage arbejde</v>
      </c>
      <c r="E247" s="29" t="s">
        <v>1147</v>
      </c>
      <c r="F247" s="30" t="s">
        <v>976</v>
      </c>
      <c r="G247" s="30" t="s">
        <v>27</v>
      </c>
      <c r="H247" s="30">
        <v>49284</v>
      </c>
      <c r="I247" s="53">
        <v>5</v>
      </c>
      <c r="J247" s="53"/>
      <c r="K247" s="139" t="s">
        <v>1148</v>
      </c>
      <c r="L247" s="140"/>
      <c r="M247" s="52" t="s">
        <v>1231</v>
      </c>
      <c r="N247" s="46"/>
      <c r="O247" s="46"/>
      <c r="P247" s="46"/>
      <c r="Q247" s="28"/>
      <c r="R247" s="28"/>
    </row>
    <row r="248" spans="1:18" ht="45" hidden="1" customHeight="1" x14ac:dyDescent="0.2">
      <c r="A248" s="48" t="e">
        <f>VLOOKUP(C248,'Stillingsbetegnelser RAR S'!$A$2:$D$30,4,FALSE)</f>
        <v>#N/A</v>
      </c>
      <c r="B248" s="30" t="str">
        <f>VLOOKUP(C248,'[24]SKJULT stillingsbetegnelser'!$C$2:$D$114,2,FALSE)</f>
        <v>Industriel produktion</v>
      </c>
      <c r="C248" s="30" t="s">
        <v>1149</v>
      </c>
      <c r="D248" s="29" t="str">
        <f>VLOOKUP(C248,'[24]Liste over stillingsbetegnelser'!$C$2:$E$47,3,FALSE)</f>
        <v>opsætning af maskiner, betjene procesanlæg, køre truck, varetagelse af lastbiler, udvikle arbejdsgange</v>
      </c>
      <c r="E248" s="29" t="s">
        <v>1147</v>
      </c>
      <c r="F248" s="30" t="s">
        <v>976</v>
      </c>
      <c r="G248" s="30" t="s">
        <v>27</v>
      </c>
      <c r="H248" s="30">
        <v>49284</v>
      </c>
      <c r="I248" s="53">
        <v>5</v>
      </c>
      <c r="J248" s="53"/>
      <c r="K248" s="139" t="s">
        <v>1150</v>
      </c>
      <c r="L248" s="140"/>
      <c r="M248" s="52" t="s">
        <v>1231</v>
      </c>
      <c r="N248" s="46"/>
      <c r="O248" s="46"/>
      <c r="P248" s="46"/>
      <c r="Q248" s="28"/>
      <c r="R248" s="28"/>
    </row>
    <row r="249" spans="1:18" ht="45" hidden="1" customHeight="1" x14ac:dyDescent="0.2">
      <c r="A249" s="48" t="e">
        <f>VLOOKUP(C249,'Stillingsbetegnelser RAR S'!$A$2:$D$30,4,FALSE)</f>
        <v>#N/A</v>
      </c>
      <c r="B249" s="30" t="str">
        <f>VLOOKUP(C249,'[24]SKJULT stillingsbetegnelser'!$C$2:$D$114,2,FALSE)</f>
        <v>Industriel produktion</v>
      </c>
      <c r="C249" s="30" t="s">
        <v>332</v>
      </c>
      <c r="D249" s="29" t="str">
        <f>VLOOKUP(C249,'[24]Liste over stillingsbetegnelser'!$C$2:$E$47,3,FALSE)</f>
        <v>teknisk sans, betjene procesanlæg, køre truck, pakke af lagervarer, montage arbejde</v>
      </c>
      <c r="E249" s="30" t="s">
        <v>1151</v>
      </c>
      <c r="F249" s="30" t="s">
        <v>657</v>
      </c>
      <c r="G249" s="30" t="s">
        <v>27</v>
      </c>
      <c r="H249" s="141">
        <v>47592</v>
      </c>
      <c r="I249" s="53">
        <v>7</v>
      </c>
      <c r="J249" s="53"/>
      <c r="K249" s="139" t="s">
        <v>1150</v>
      </c>
      <c r="L249" s="140"/>
      <c r="M249" s="52" t="s">
        <v>1231</v>
      </c>
      <c r="N249" s="46"/>
      <c r="O249" s="46"/>
      <c r="P249" s="46"/>
      <c r="Q249" s="28"/>
      <c r="R249" s="28"/>
    </row>
    <row r="250" spans="1:18" ht="45" hidden="1" customHeight="1" x14ac:dyDescent="0.2">
      <c r="A250" s="48" t="e">
        <f>VLOOKUP(C250,'Stillingsbetegnelser RAR S'!$A$2:$D$30,4,FALSE)</f>
        <v>#N/A</v>
      </c>
      <c r="B250" s="30" t="str">
        <f>VLOOKUP(C250,'[24]SKJULT stillingsbetegnelser'!$C$2:$D$114,2,FALSE)</f>
        <v>Transport, post, lager- og maskinførerarbejde</v>
      </c>
      <c r="C250" s="30" t="s">
        <v>1152</v>
      </c>
      <c r="D250" s="29" t="str">
        <f>VLOOKUP(C250,'[24]Liste over stillingsbetegnelser'!$C$2:$E$47,3,FALSE)</f>
        <v>Truckkørsel, lagerarbejde, inspicere udstyr, betjene løfte- eller flytningsudstyr</v>
      </c>
      <c r="E250" s="30" t="s">
        <v>1151</v>
      </c>
      <c r="F250" s="30" t="s">
        <v>657</v>
      </c>
      <c r="G250" s="30" t="s">
        <v>27</v>
      </c>
      <c r="H250" s="141">
        <v>47592</v>
      </c>
      <c r="I250" s="53">
        <v>7</v>
      </c>
      <c r="J250" s="53"/>
      <c r="K250" s="139" t="s">
        <v>1150</v>
      </c>
      <c r="L250" s="140"/>
      <c r="M250" s="52" t="s">
        <v>1231</v>
      </c>
      <c r="N250" s="46"/>
      <c r="O250" s="46"/>
      <c r="P250" s="46"/>
      <c r="Q250" s="28"/>
      <c r="R250" s="28"/>
    </row>
    <row r="251" spans="1:18" ht="45" hidden="1" customHeight="1" x14ac:dyDescent="0.2">
      <c r="A251" s="48" t="e">
        <f>VLOOKUP(C251,'Stillingsbetegnelser RAR S'!$A$2:$D$30,4,FALSE)</f>
        <v>#N/A</v>
      </c>
      <c r="B251" s="30" t="str">
        <f>VLOOKUP(C251,'[24]SKJULT stillingsbetegnelser'!$C$2:$D$114,2,FALSE)</f>
        <v>Industriel produktion</v>
      </c>
      <c r="C251" s="30" t="s">
        <v>332</v>
      </c>
      <c r="D251" s="29" t="str">
        <f>VLOOKUP(C251,'[24]Liste over stillingsbetegnelser'!$C$2:$E$47,3,FALSE)</f>
        <v>teknisk sans, betjene procesanlæg, køre truck, pakke af lagervarer, montage arbejde</v>
      </c>
      <c r="E251" s="29" t="s">
        <v>1153</v>
      </c>
      <c r="F251" s="76" t="s">
        <v>1154</v>
      </c>
      <c r="G251" s="30" t="s">
        <v>27</v>
      </c>
      <c r="H251" s="30">
        <v>40649</v>
      </c>
      <c r="I251" s="53">
        <v>3</v>
      </c>
      <c r="J251" s="53"/>
      <c r="K251" s="139" t="s">
        <v>1130</v>
      </c>
      <c r="L251" s="140"/>
      <c r="M251" s="52" t="s">
        <v>1231</v>
      </c>
      <c r="N251" s="46"/>
      <c r="O251" s="46"/>
      <c r="P251" s="46"/>
      <c r="Q251" s="28"/>
      <c r="R251" s="28"/>
    </row>
    <row r="252" spans="1:18" ht="45" hidden="1" customHeight="1" x14ac:dyDescent="0.2">
      <c r="A252" s="48" t="e">
        <f>VLOOKUP(C252,'Stillingsbetegnelser RAR S'!$A$2:$D$30,4,FALSE)</f>
        <v>#N/A</v>
      </c>
      <c r="B252" s="30" t="str">
        <f>VLOOKUP(C252,'[24]SKJULT stillingsbetegnelser'!$C$2:$D$114,2,FALSE)</f>
        <v>Industriel produktion</v>
      </c>
      <c r="C252" s="30" t="s">
        <v>332</v>
      </c>
      <c r="D252" s="29" t="str">
        <f>VLOOKUP(C252,'[24]Liste over stillingsbetegnelser'!$C$2:$E$47,3,FALSE)</f>
        <v>teknisk sans, betjene procesanlæg, køre truck, pakke af lagervarer, montage arbejde</v>
      </c>
      <c r="E252" s="29" t="s">
        <v>1155</v>
      </c>
      <c r="F252" s="76" t="s">
        <v>1156</v>
      </c>
      <c r="G252" s="30" t="s">
        <v>27</v>
      </c>
      <c r="H252" s="30">
        <v>44230</v>
      </c>
      <c r="I252" s="53">
        <v>3</v>
      </c>
      <c r="J252" s="53"/>
      <c r="K252" s="139" t="s">
        <v>1150</v>
      </c>
      <c r="L252" s="140"/>
      <c r="M252" s="52" t="s">
        <v>1231</v>
      </c>
      <c r="N252" s="46"/>
      <c r="O252" s="46"/>
      <c r="P252" s="46"/>
      <c r="Q252" s="28"/>
      <c r="R252" s="28"/>
    </row>
    <row r="253" spans="1:18" ht="45" hidden="1" customHeight="1" x14ac:dyDescent="0.2">
      <c r="A253" s="48" t="e">
        <f>VLOOKUP(C253,'Stillingsbetegnelser RAR S'!$A$2:$D$30,4,FALSE)</f>
        <v>#N/A</v>
      </c>
      <c r="B253" s="30" t="str">
        <f>VLOOKUP(C253,'[24]SKJULT stillingsbetegnelser'!$C$2:$D$114,2,FALSE)</f>
        <v>Industriel produktion</v>
      </c>
      <c r="C253" s="30" t="s">
        <v>332</v>
      </c>
      <c r="D253" s="29" t="str">
        <f>VLOOKUP(C253,'[24]Liste over stillingsbetegnelser'!$C$2:$E$47,3,FALSE)</f>
        <v>teknisk sans, betjene procesanlæg, køre truck, pakke af lagervarer, montage arbejde</v>
      </c>
      <c r="E253" s="30" t="s">
        <v>1157</v>
      </c>
      <c r="F253" s="76" t="s">
        <v>1158</v>
      </c>
      <c r="G253" s="30" t="s">
        <v>27</v>
      </c>
      <c r="H253" s="30">
        <v>45417</v>
      </c>
      <c r="I253" s="53">
        <v>3</v>
      </c>
      <c r="J253" s="53"/>
      <c r="K253" s="139" t="s">
        <v>1148</v>
      </c>
      <c r="L253" s="140"/>
      <c r="M253" s="52" t="s">
        <v>1231</v>
      </c>
      <c r="N253" s="46"/>
      <c r="O253" s="46"/>
      <c r="P253" s="46"/>
      <c r="Q253" s="28"/>
      <c r="R253" s="28"/>
    </row>
    <row r="254" spans="1:18" ht="45" hidden="1" customHeight="1" x14ac:dyDescent="0.2">
      <c r="A254" s="48" t="e">
        <f>VLOOKUP(C254,'Stillingsbetegnelser RAR S'!$A$2:$D$30,4,FALSE)</f>
        <v>#N/A</v>
      </c>
      <c r="B254" s="30" t="str">
        <f>VLOOKUP(C254,'[24]SKJULT stillingsbetegnelser'!$C$2:$D$114,2,FALSE)</f>
        <v>Industriel produktion</v>
      </c>
      <c r="C254" s="30" t="s">
        <v>332</v>
      </c>
      <c r="D254" s="29" t="str">
        <f>VLOOKUP(C254,'[24]Liste over stillingsbetegnelser'!$C$2:$E$47,3,FALSE)</f>
        <v>teknisk sans, betjene procesanlæg, køre truck, pakke af lagervarer, montage arbejde</v>
      </c>
      <c r="E254" s="29" t="s">
        <v>1153</v>
      </c>
      <c r="F254" s="76" t="s">
        <v>1159</v>
      </c>
      <c r="G254" s="30" t="s">
        <v>27</v>
      </c>
      <c r="H254" s="30">
        <v>46748</v>
      </c>
      <c r="I254" s="53">
        <v>2</v>
      </c>
      <c r="J254" s="53"/>
      <c r="K254" s="139" t="s">
        <v>1148</v>
      </c>
      <c r="L254" s="140"/>
      <c r="M254" s="52" t="s">
        <v>1231</v>
      </c>
      <c r="N254" s="46"/>
      <c r="O254" s="46"/>
      <c r="P254" s="46"/>
      <c r="Q254" s="28"/>
      <c r="R254" s="28"/>
    </row>
    <row r="255" spans="1:18" ht="45" hidden="1" customHeight="1" x14ac:dyDescent="0.2">
      <c r="A255" s="48" t="e">
        <f>VLOOKUP(C255,'Stillingsbetegnelser RAR S'!$A$2:$D$30,4,FALSE)</f>
        <v>#N/A</v>
      </c>
      <c r="B255" s="30" t="str">
        <f>VLOOKUP(C255,'[24]SKJULT stillingsbetegnelser'!$C$2:$D$114,2,FALSE)</f>
        <v>Industriel produktion</v>
      </c>
      <c r="C255" s="30" t="s">
        <v>332</v>
      </c>
      <c r="D255" s="29" t="str">
        <f>VLOOKUP(C255,'[24]Liste over stillingsbetegnelser'!$C$2:$E$47,3,FALSE)</f>
        <v>teknisk sans, betjene procesanlæg, køre truck, pakke af lagervarer, montage arbejde</v>
      </c>
      <c r="E255" s="29" t="s">
        <v>1155</v>
      </c>
      <c r="F255" s="76" t="s">
        <v>1160</v>
      </c>
      <c r="G255" s="30" t="s">
        <v>27</v>
      </c>
      <c r="H255" s="30">
        <v>47291</v>
      </c>
      <c r="I255" s="53">
        <v>3</v>
      </c>
      <c r="J255" s="53"/>
      <c r="K255" s="139" t="s">
        <v>1148</v>
      </c>
      <c r="L255" s="140"/>
      <c r="M255" s="52" t="s">
        <v>1231</v>
      </c>
      <c r="N255" s="46"/>
      <c r="O255" s="46"/>
      <c r="P255" s="46"/>
      <c r="Q255" s="28"/>
      <c r="R255" s="28"/>
    </row>
    <row r="256" spans="1:18" ht="45" hidden="1" customHeight="1" x14ac:dyDescent="0.2">
      <c r="A256" s="48" t="e">
        <f>VLOOKUP(C256,'Stillingsbetegnelser RAR S'!$A$2:$D$30,4,FALSE)</f>
        <v>#N/A</v>
      </c>
      <c r="B256" s="30" t="str">
        <f>VLOOKUP(C256,'[24]SKJULT stillingsbetegnelser'!$C$2:$D$114,2,FALSE)</f>
        <v>Industriel produktion</v>
      </c>
      <c r="C256" s="30" t="s">
        <v>1149</v>
      </c>
      <c r="D256" s="29" t="str">
        <f>VLOOKUP(C256,'[24]Liste over stillingsbetegnelser'!$C$2:$E$47,3,FALSE)</f>
        <v>opsætning af maskiner, betjene procesanlæg, køre truck, varetagelse af lastbiler, udvikle arbejdsgange</v>
      </c>
      <c r="E256" s="29" t="s">
        <v>1155</v>
      </c>
      <c r="F256" s="76" t="s">
        <v>1161</v>
      </c>
      <c r="G256" s="30" t="s">
        <v>27</v>
      </c>
      <c r="H256" s="30">
        <v>49264</v>
      </c>
      <c r="I256" s="53">
        <v>1</v>
      </c>
      <c r="J256" s="53"/>
      <c r="K256" s="139" t="s">
        <v>1148</v>
      </c>
      <c r="L256" s="140"/>
      <c r="M256" s="52" t="s">
        <v>1231</v>
      </c>
      <c r="N256" s="46"/>
      <c r="O256" s="46"/>
      <c r="P256" s="46"/>
      <c r="Q256" s="28"/>
      <c r="R256" s="28"/>
    </row>
    <row r="257" spans="1:18" ht="45" hidden="1" customHeight="1" x14ac:dyDescent="0.2">
      <c r="A257" s="48" t="e">
        <f>VLOOKUP(C257,'Stillingsbetegnelser RAR S'!$A$2:$D$30,4,FALSE)</f>
        <v>#N/A</v>
      </c>
      <c r="B257" s="30" t="str">
        <f>VLOOKUP(C257,'[24]SKJULT stillingsbetegnelser'!$C$2:$D$114,2,FALSE)</f>
        <v>Industriel produktion</v>
      </c>
      <c r="C257" s="30" t="s">
        <v>1149</v>
      </c>
      <c r="D257" s="29" t="str">
        <f>VLOOKUP(C257,'[24]Liste over stillingsbetegnelser'!$C$2:$E$47,3,FALSE)</f>
        <v>opsætning af maskiner, betjene procesanlæg, køre truck, varetagelse af lastbiler, udvikle arbejdsgange</v>
      </c>
      <c r="E257" s="29" t="s">
        <v>1162</v>
      </c>
      <c r="F257" s="76" t="s">
        <v>1154</v>
      </c>
      <c r="G257" s="30" t="s">
        <v>27</v>
      </c>
      <c r="H257" s="30">
        <v>40649</v>
      </c>
      <c r="I257" s="53">
        <v>3</v>
      </c>
      <c r="J257" s="53"/>
      <c r="K257" s="139" t="s">
        <v>1148</v>
      </c>
      <c r="L257" s="140"/>
      <c r="M257" s="52" t="s">
        <v>1231</v>
      </c>
      <c r="N257" s="46"/>
      <c r="O257" s="46"/>
      <c r="P257" s="46"/>
      <c r="Q257" s="28"/>
      <c r="R257" s="28"/>
    </row>
    <row r="258" spans="1:18" ht="45" hidden="1" customHeight="1" x14ac:dyDescent="0.2">
      <c r="A258" s="48" t="e">
        <f>VLOOKUP(C258,'Stillingsbetegnelser RAR S'!$A$2:$D$30,4,FALSE)</f>
        <v>#N/A</v>
      </c>
      <c r="B258" s="30" t="str">
        <f>VLOOKUP(C258,'[24]SKJULT stillingsbetegnelser'!$C$2:$D$114,2,FALSE)</f>
        <v>Industriel produktion</v>
      </c>
      <c r="C258" s="30" t="s">
        <v>1149</v>
      </c>
      <c r="D258" s="29" t="str">
        <f>VLOOKUP(C258,'[24]Liste over stillingsbetegnelser'!$C$2:$E$47,3,FALSE)</f>
        <v>opsætning af maskiner, betjene procesanlæg, køre truck, varetagelse af lastbiler, udvikle arbejdsgange</v>
      </c>
      <c r="E258" s="29" t="s">
        <v>1163</v>
      </c>
      <c r="F258" s="76" t="s">
        <v>1164</v>
      </c>
      <c r="G258" s="30" t="s">
        <v>27</v>
      </c>
      <c r="H258" s="30">
        <v>44217</v>
      </c>
      <c r="I258" s="53">
        <v>5</v>
      </c>
      <c r="J258" s="53"/>
      <c r="K258" s="139" t="s">
        <v>1148</v>
      </c>
      <c r="L258" s="140"/>
      <c r="M258" s="52" t="s">
        <v>1231</v>
      </c>
      <c r="N258" s="46"/>
      <c r="O258" s="46"/>
      <c r="P258" s="46"/>
      <c r="Q258" s="28"/>
      <c r="R258" s="28"/>
    </row>
    <row r="259" spans="1:18" ht="45" hidden="1" customHeight="1" x14ac:dyDescent="0.2">
      <c r="A259" s="48" t="e">
        <f>VLOOKUP(C259,'Stillingsbetegnelser RAR S'!$A$2:$D$30,4,FALSE)</f>
        <v>#N/A</v>
      </c>
      <c r="B259" s="30" t="str">
        <f>VLOOKUP(C259,'[24]SKJULT stillingsbetegnelser'!$C$2:$D$114,2,FALSE)</f>
        <v>Industriel produktion</v>
      </c>
      <c r="C259" s="30" t="s">
        <v>1149</v>
      </c>
      <c r="D259" s="29" t="str">
        <f>VLOOKUP(C259,'[24]Liste over stillingsbetegnelser'!$C$2:$E$47,3,FALSE)</f>
        <v>opsætning af maskiner, betjene procesanlæg, køre truck, varetagelse af lastbiler, udvikle arbejdsgange</v>
      </c>
      <c r="E259" s="29" t="s">
        <v>1165</v>
      </c>
      <c r="F259" s="76" t="s">
        <v>1166</v>
      </c>
      <c r="G259" s="30" t="s">
        <v>27</v>
      </c>
      <c r="H259" s="30">
        <v>44219</v>
      </c>
      <c r="I259" s="53">
        <v>5</v>
      </c>
      <c r="J259" s="53"/>
      <c r="K259" s="139" t="s">
        <v>1148</v>
      </c>
      <c r="L259" s="140"/>
      <c r="M259" s="52" t="s">
        <v>1231</v>
      </c>
      <c r="N259" s="46"/>
      <c r="O259" s="46"/>
      <c r="P259" s="46"/>
      <c r="Q259" s="28"/>
      <c r="R259" s="28"/>
    </row>
    <row r="260" spans="1:18" ht="45" hidden="1" customHeight="1" x14ac:dyDescent="0.2">
      <c r="A260" s="48" t="e">
        <f>VLOOKUP(C260,'Stillingsbetegnelser RAR S'!$A$2:$D$30,4,FALSE)</f>
        <v>#N/A</v>
      </c>
      <c r="B260" s="30" t="str">
        <f>VLOOKUP(C260,'[24]SKJULT stillingsbetegnelser'!$C$2:$D$114,2,FALSE)</f>
        <v>Industriel produktion</v>
      </c>
      <c r="C260" s="30" t="s">
        <v>1149</v>
      </c>
      <c r="D260" s="29" t="str">
        <f>VLOOKUP(C260,'[24]Liste over stillingsbetegnelser'!$C$2:$E$47,3,FALSE)</f>
        <v>opsætning af maskiner, betjene procesanlæg, køre truck, varetagelse af lastbiler, udvikle arbejdsgange</v>
      </c>
      <c r="E260" s="29" t="s">
        <v>1162</v>
      </c>
      <c r="F260" s="76" t="s">
        <v>1159</v>
      </c>
      <c r="G260" s="30" t="s">
        <v>27</v>
      </c>
      <c r="H260" s="30">
        <v>46748</v>
      </c>
      <c r="I260" s="53">
        <v>2</v>
      </c>
      <c r="J260" s="53"/>
      <c r="K260" s="139" t="s">
        <v>1148</v>
      </c>
      <c r="L260" s="140"/>
      <c r="M260" s="52" t="s">
        <v>1231</v>
      </c>
      <c r="N260" s="46"/>
      <c r="O260" s="46"/>
      <c r="P260" s="46"/>
      <c r="Q260" s="28"/>
      <c r="R260" s="28"/>
    </row>
    <row r="261" spans="1:18" ht="45" hidden="1" customHeight="1" x14ac:dyDescent="0.2">
      <c r="A261" s="48" t="e">
        <f>VLOOKUP(C261,'Stillingsbetegnelser RAR S'!$A$2:$D$30,4,FALSE)</f>
        <v>#N/A</v>
      </c>
      <c r="B261" s="30" t="str">
        <f>VLOOKUP(C261,'[24]SKJULT stillingsbetegnelser'!$C$2:$D$114,2,FALSE)</f>
        <v>Transport, post, lager- og maskinførerarbejde</v>
      </c>
      <c r="C261" s="30" t="s">
        <v>91</v>
      </c>
      <c r="D261" s="29" t="str">
        <f>VLOOKUP(C261,'[24]Liste over stillingsbetegnelser'!$C$2:$E$47,3,FALSE)</f>
        <v>kørekort be, kørekort c, gyldigt eu kvalifikationsbevis, kørekort ce</v>
      </c>
      <c r="E261" s="30" t="s">
        <v>1167</v>
      </c>
      <c r="F261" s="30" t="s">
        <v>1168</v>
      </c>
      <c r="G261" s="30" t="s">
        <v>27</v>
      </c>
      <c r="H261" s="30">
        <v>48611</v>
      </c>
      <c r="I261" s="53">
        <v>2</v>
      </c>
      <c r="J261" s="53"/>
      <c r="K261" s="30"/>
      <c r="L261" s="140"/>
      <c r="M261" s="52" t="s">
        <v>1231</v>
      </c>
      <c r="N261" s="46"/>
      <c r="O261" s="46"/>
      <c r="P261" s="46"/>
      <c r="Q261" s="28"/>
      <c r="R261" s="28"/>
    </row>
    <row r="262" spans="1:18" ht="45" hidden="1" customHeight="1" x14ac:dyDescent="0.2">
      <c r="A262" s="48" t="e">
        <f>VLOOKUP(C262,'Stillingsbetegnelser RAR S'!$A$2:$D$30,4,FALSE)</f>
        <v>#N/A</v>
      </c>
      <c r="B262" s="30" t="str">
        <f>VLOOKUP(C262,'[24]SKJULT stillingsbetegnelser'!$C$2:$D$114,2,FALSE)</f>
        <v>Transport, post, lager- og maskinførerarbejde</v>
      </c>
      <c r="C262" s="30" t="s">
        <v>91</v>
      </c>
      <c r="D262" s="29" t="str">
        <f>VLOOKUP(C262,'[24]Liste over stillingsbetegnelser'!$C$2:$E$47,3,FALSE)</f>
        <v>kørekort be, kørekort c, gyldigt eu kvalifikationsbevis, kørekort ce</v>
      </c>
      <c r="E262" s="30" t="s">
        <v>1167</v>
      </c>
      <c r="F262" s="30" t="s">
        <v>560</v>
      </c>
      <c r="G262" s="30" t="s">
        <v>27</v>
      </c>
      <c r="H262" s="30">
        <v>48660</v>
      </c>
      <c r="I262" s="53">
        <v>2</v>
      </c>
      <c r="J262" s="53"/>
      <c r="K262" s="30"/>
      <c r="L262" s="33"/>
      <c r="M262" s="52" t="s">
        <v>1231</v>
      </c>
      <c r="N262" s="46"/>
      <c r="O262" s="46"/>
      <c r="P262" s="46"/>
      <c r="Q262" s="28"/>
      <c r="R262" s="28"/>
    </row>
    <row r="263" spans="1:18" ht="45" hidden="1" customHeight="1" x14ac:dyDescent="0.2">
      <c r="A263" s="48" t="e">
        <f>VLOOKUP(C263,'Stillingsbetegnelser RAR S'!$A$2:$D$30,4,FALSE)</f>
        <v>#N/A</v>
      </c>
      <c r="B263" s="30" t="str">
        <f>VLOOKUP(C263,'[24]SKJULT stillingsbetegnelser'!$C$2:$D$114,2,FALSE)</f>
        <v>Transport, post, lager- og maskinførerarbejde</v>
      </c>
      <c r="C263" s="30" t="s">
        <v>91</v>
      </c>
      <c r="D263" s="29" t="str">
        <f>VLOOKUP(C263,'[24]Liste over stillingsbetegnelser'!$C$2:$E$47,3,FALSE)</f>
        <v>kørekort be, kørekort c, gyldigt eu kvalifikationsbevis, kørekort ce</v>
      </c>
      <c r="E263" s="30" t="s">
        <v>1167</v>
      </c>
      <c r="F263" s="30" t="s">
        <v>1169</v>
      </c>
      <c r="G263" s="30" t="s">
        <v>27</v>
      </c>
      <c r="H263" s="30">
        <v>48466</v>
      </c>
      <c r="I263" s="53">
        <v>1</v>
      </c>
      <c r="J263" s="53"/>
      <c r="K263" s="30"/>
      <c r="L263" s="33"/>
      <c r="M263" s="52" t="s">
        <v>1231</v>
      </c>
      <c r="N263" s="46"/>
      <c r="O263" s="46"/>
      <c r="P263" s="46"/>
      <c r="Q263" s="28"/>
      <c r="R263" s="28"/>
    </row>
    <row r="264" spans="1:18" ht="45" hidden="1" customHeight="1" x14ac:dyDescent="0.2">
      <c r="A264" s="48" t="e">
        <f>VLOOKUP(C264,'Stillingsbetegnelser RAR S'!$A$2:$D$30,4,FALSE)</f>
        <v>#N/A</v>
      </c>
      <c r="B264" s="30" t="str">
        <f>VLOOKUP(C264,'[24]SKJULT stillingsbetegnelser'!$C$2:$D$114,2,FALSE)</f>
        <v>Transport, post, lager- og maskinførerarbejde</v>
      </c>
      <c r="C264" s="30" t="s">
        <v>91</v>
      </c>
      <c r="D264" s="29" t="str">
        <f>VLOOKUP(C264,'[24]Liste over stillingsbetegnelser'!$C$2:$E$47,3,FALSE)</f>
        <v>kørekort be, kørekort c, gyldigt eu kvalifikationsbevis, kørekort ce</v>
      </c>
      <c r="E264" s="30" t="s">
        <v>1170</v>
      </c>
      <c r="F264" s="30" t="s">
        <v>1171</v>
      </c>
      <c r="G264" s="30" t="s">
        <v>1172</v>
      </c>
      <c r="H264" s="30">
        <v>45114</v>
      </c>
      <c r="I264" s="53">
        <v>20</v>
      </c>
      <c r="J264" s="53"/>
      <c r="K264" s="30" t="s">
        <v>98</v>
      </c>
      <c r="L264" s="33"/>
      <c r="M264" s="52" t="s">
        <v>1231</v>
      </c>
      <c r="N264" s="46"/>
      <c r="O264" s="46"/>
      <c r="P264" s="46"/>
      <c r="Q264" s="28"/>
      <c r="R264" s="28"/>
    </row>
    <row r="265" spans="1:18" ht="45" hidden="1" customHeight="1" x14ac:dyDescent="0.2">
      <c r="A265" s="48" t="e">
        <f>VLOOKUP(C265,'Stillingsbetegnelser RAR S'!$A$2:$D$30,4,FALSE)</f>
        <v>#N/A</v>
      </c>
      <c r="B265" s="30" t="str">
        <f>VLOOKUP(C265,'[24]SKJULT stillingsbetegnelser'!$C$2:$D$114,2,FALSE)</f>
        <v>Transport, post, lager- og maskinførerarbejde</v>
      </c>
      <c r="C265" s="30" t="s">
        <v>557</v>
      </c>
      <c r="D265" s="29" t="str">
        <f>VLOOKUP(C265,'[24]Liste over stillingsbetegnelser'!$C$2:$E$47,3,FALSE)</f>
        <v>kørekort be, kørekort c, gyldigt eu kvalifikationsbevis, kørekort ce</v>
      </c>
      <c r="E265" s="30" t="s">
        <v>1173</v>
      </c>
      <c r="F265" s="30" t="s">
        <v>1174</v>
      </c>
      <c r="G265" s="30" t="s">
        <v>1172</v>
      </c>
      <c r="H265" s="30">
        <v>47694</v>
      </c>
      <c r="I265" s="53">
        <v>3.6</v>
      </c>
      <c r="J265" s="53"/>
      <c r="K265" s="30" t="s">
        <v>1175</v>
      </c>
      <c r="L265" s="33"/>
      <c r="M265" s="52" t="s">
        <v>1231</v>
      </c>
      <c r="N265" s="46"/>
      <c r="O265" s="46"/>
      <c r="P265" s="46"/>
      <c r="Q265" s="28"/>
      <c r="R265" s="28"/>
    </row>
    <row r="266" spans="1:18" ht="45" hidden="1" customHeight="1" x14ac:dyDescent="0.2">
      <c r="A266" s="48" t="e">
        <f>VLOOKUP(C266,'Stillingsbetegnelser RAR S'!$A$2:$D$30,4,FALSE)</f>
        <v>#N/A</v>
      </c>
      <c r="B266" s="30" t="str">
        <f>VLOOKUP(C266,'[24]SKJULT stillingsbetegnelser'!$C$2:$D$114,2,FALSE)</f>
        <v>Bygge og anlæg</v>
      </c>
      <c r="C266" s="30" t="s">
        <v>1176</v>
      </c>
      <c r="D266" s="29" t="str">
        <f>VLOOKUP(C266,'[24]Liste over stillingsbetegnelser'!$C$2:$E$47,3,FALSE)</f>
        <v>kørsel af entreprenørmaskiner, kørekort til forvogn (C), betjening af maskiner, betjene en gravemaskine</v>
      </c>
      <c r="E266" s="30" t="s">
        <v>1177</v>
      </c>
      <c r="F266" s="30" t="s">
        <v>1178</v>
      </c>
      <c r="G266" s="30" t="s">
        <v>1172</v>
      </c>
      <c r="H266" s="30">
        <v>48671</v>
      </c>
      <c r="I266" s="53">
        <v>5</v>
      </c>
      <c r="J266" s="53"/>
      <c r="K266" s="30" t="s">
        <v>1179</v>
      </c>
      <c r="L266" s="33"/>
      <c r="M266" s="52" t="s">
        <v>1231</v>
      </c>
      <c r="N266" s="46"/>
      <c r="O266" s="46"/>
      <c r="P266" s="46"/>
      <c r="Q266" s="28"/>
      <c r="R266" s="28"/>
    </row>
    <row r="267" spans="1:18" ht="45" hidden="1" customHeight="1" x14ac:dyDescent="0.2">
      <c r="A267" s="48" t="e">
        <f>VLOOKUP(C267,'Stillingsbetegnelser RAR S'!$A$2:$D$30,4,FALSE)</f>
        <v>#N/A</v>
      </c>
      <c r="B267" s="30" t="str">
        <f>VLOOKUP(C267,'[24]SKJULT stillingsbetegnelser'!$C$2:$D$114,2,FALSE)</f>
        <v>Bygge og anlæg</v>
      </c>
      <c r="C267" s="30" t="s">
        <v>1176</v>
      </c>
      <c r="D267" s="29" t="str">
        <f>VLOOKUP(C267,'[24]Liste over stillingsbetegnelser'!$C$2:$E$47,3,FALSE)</f>
        <v>kørsel af entreprenørmaskiner, kørekort til forvogn (C), betjening af maskiner, betjene en gravemaskine</v>
      </c>
      <c r="E267" s="30" t="s">
        <v>1180</v>
      </c>
      <c r="F267" s="30" t="s">
        <v>1181</v>
      </c>
      <c r="G267" s="30" t="s">
        <v>1172</v>
      </c>
      <c r="H267" s="30">
        <v>47136</v>
      </c>
      <c r="I267" s="53">
        <v>2</v>
      </c>
      <c r="J267" s="53"/>
      <c r="K267" s="30" t="s">
        <v>862</v>
      </c>
      <c r="L267" s="33"/>
      <c r="M267" s="52" t="s">
        <v>1231</v>
      </c>
      <c r="N267" s="46"/>
      <c r="O267" s="46"/>
      <c r="P267" s="46"/>
      <c r="Q267" s="28"/>
      <c r="R267" s="28"/>
    </row>
    <row r="268" spans="1:18" ht="45" hidden="1" customHeight="1" x14ac:dyDescent="0.2">
      <c r="A268" s="48" t="e">
        <f>VLOOKUP(C268,'Stillingsbetegnelser RAR S'!$A$2:$D$30,4,FALSE)</f>
        <v>#N/A</v>
      </c>
      <c r="B268" s="30" t="str">
        <f>VLOOKUP(C268,'[24]SKJULT stillingsbetegnelser'!$C$2:$D$114,2,FALSE)</f>
        <v>Transport, post, lager- og maskinførerarbejde</v>
      </c>
      <c r="C268" s="30" t="s">
        <v>557</v>
      </c>
      <c r="D268" s="29" t="str">
        <f>VLOOKUP(C268,'[24]Liste over stillingsbetegnelser'!$C$2:$E$47,3,FALSE)</f>
        <v>kørekort be, kørekort c, gyldigt eu kvalifikationsbevis, kørekort ce</v>
      </c>
      <c r="E268" s="30" t="s">
        <v>1182</v>
      </c>
      <c r="F268" s="30" t="s">
        <v>1178</v>
      </c>
      <c r="G268" s="30" t="s">
        <v>1172</v>
      </c>
      <c r="H268" s="30">
        <v>48644</v>
      </c>
      <c r="I268" s="53">
        <v>10</v>
      </c>
      <c r="J268" s="53"/>
      <c r="K268" s="30" t="s">
        <v>1183</v>
      </c>
      <c r="L268" s="33"/>
      <c r="M268" s="52" t="s">
        <v>1231</v>
      </c>
      <c r="N268" s="46"/>
      <c r="O268" s="46"/>
      <c r="P268" s="46"/>
      <c r="Q268" s="28"/>
      <c r="R268" s="28"/>
    </row>
    <row r="269" spans="1:18" ht="45" hidden="1" customHeight="1" x14ac:dyDescent="0.2">
      <c r="A269" s="48" t="e">
        <f>VLOOKUP(C269,'Stillingsbetegnelser RAR S'!$A$2:$D$30,4,FALSE)</f>
        <v>#N/A</v>
      </c>
      <c r="B269" s="30" t="str">
        <f>VLOOKUP(C269,'[24]SKJULT stillingsbetegnelser'!$C$2:$D$114,2,FALSE)</f>
        <v>Rengøring, ejendomsservice og renovation</v>
      </c>
      <c r="C269" s="30" t="s">
        <v>1184</v>
      </c>
      <c r="D269" s="29" t="str">
        <f>VLOOKUP(C269,'[24]Liste over stillingsbetegnelser'!$C$2:$E$47,3,FALSE)</f>
        <v>varetage rengøring, overholder rengøringsinstruktionerne</v>
      </c>
      <c r="E269" s="30" t="s">
        <v>1185</v>
      </c>
      <c r="F269" s="30" t="s">
        <v>1186</v>
      </c>
      <c r="G269" s="30" t="s">
        <v>27</v>
      </c>
      <c r="H269" s="30">
        <v>49326</v>
      </c>
      <c r="I269" s="53">
        <v>10</v>
      </c>
      <c r="J269" s="53"/>
      <c r="K269" s="30" t="s">
        <v>497</v>
      </c>
      <c r="L269" s="33"/>
      <c r="M269" s="52" t="s">
        <v>1231</v>
      </c>
      <c r="N269" s="46"/>
      <c r="O269" s="46"/>
      <c r="P269" s="46"/>
      <c r="Q269" s="28"/>
      <c r="R269" s="28"/>
    </row>
    <row r="270" spans="1:18" ht="45" hidden="1" customHeight="1" x14ac:dyDescent="0.2">
      <c r="A270" s="48" t="e">
        <f>VLOOKUP(C270,'Stillingsbetegnelser RAR S'!$A$2:$D$30,4,FALSE)</f>
        <v>#N/A</v>
      </c>
      <c r="B270" s="30" t="str">
        <f>VLOOKUP(C270,'[24]SKJULT stillingsbetegnelser'!$C$2:$D$114,2,FALSE)</f>
        <v>Hotel, restauration, køkken, kantine</v>
      </c>
      <c r="C270" s="30" t="s">
        <v>42</v>
      </c>
      <c r="D270" s="29" t="str">
        <f>VLOOKUP(C270,'[24]Liste over stillingsbetegnelser'!$C$2:$E$47,3,FALSE)</f>
        <v>Rengøring af køkken, Udføre egenkontrol, varetagelse af køkkenfunktion, varemodtagelse, bestille varer, lave mad</v>
      </c>
      <c r="E270" s="30" t="s">
        <v>1187</v>
      </c>
      <c r="F270" s="30" t="s">
        <v>1188</v>
      </c>
      <c r="G270" s="30" t="s">
        <v>27</v>
      </c>
      <c r="H270" s="30">
        <v>20851</v>
      </c>
      <c r="I270" s="53">
        <v>3</v>
      </c>
      <c r="J270" s="53"/>
      <c r="K270" s="30" t="s">
        <v>533</v>
      </c>
      <c r="L270" s="33"/>
      <c r="M270" s="52" t="s">
        <v>1231</v>
      </c>
      <c r="N270" s="46"/>
      <c r="O270" s="46"/>
      <c r="P270" s="46"/>
      <c r="Q270" s="28"/>
      <c r="R270" s="28"/>
    </row>
    <row r="271" spans="1:18" ht="45" hidden="1" customHeight="1" x14ac:dyDescent="0.2">
      <c r="A271" s="48" t="e">
        <f>VLOOKUP(C271,'Stillingsbetegnelser RAR S'!$A$2:$D$30,4,FALSE)</f>
        <v>#N/A</v>
      </c>
      <c r="B271" s="30" t="str">
        <f>VLOOKUP(C271,'[24]SKJULT stillingsbetegnelser'!$C$2:$D$114,2,FALSE)</f>
        <v>Transport, post, lager- og maskinførerarbejde</v>
      </c>
      <c r="C271" s="30" t="s">
        <v>1189</v>
      </c>
      <c r="D271" s="29" t="str">
        <f>VLOOKUP(C271,'[24]Liste over stillingsbetegnelser'!$C$2:$E$47,3,FALSE)</f>
        <v>køre truck, arbejde med lager, varemodtagelse, sortering af varer, pakke af lagervarer</v>
      </c>
      <c r="E271" s="30" t="s">
        <v>1190</v>
      </c>
      <c r="F271" s="30" t="s">
        <v>1191</v>
      </c>
      <c r="G271" s="30" t="s">
        <v>1172</v>
      </c>
      <c r="H271" s="30">
        <v>48586</v>
      </c>
      <c r="I271" s="53">
        <v>10</v>
      </c>
      <c r="J271" s="53"/>
      <c r="K271" s="30" t="s">
        <v>1192</v>
      </c>
      <c r="L271" s="33"/>
      <c r="M271" s="52" t="s">
        <v>1231</v>
      </c>
      <c r="N271" s="46"/>
      <c r="O271" s="46"/>
      <c r="P271" s="46"/>
      <c r="Q271" s="28"/>
      <c r="R271" s="28"/>
    </row>
    <row r="272" spans="1:18" ht="45" hidden="1" customHeight="1" x14ac:dyDescent="0.2">
      <c r="A272" s="48" t="e">
        <f>VLOOKUP(C272,'Stillingsbetegnelser RAR S'!$A$2:$D$30,4,FALSE)</f>
        <v>#N/A</v>
      </c>
      <c r="B272" s="30" t="str">
        <f>VLOOKUP(C272,'[24]SKJULT stillingsbetegnelser'!$C$2:$D$114,2,FALSE)</f>
        <v>Bygge og anlæg</v>
      </c>
      <c r="C272" s="30" t="s">
        <v>1176</v>
      </c>
      <c r="D272" s="29" t="str">
        <f>VLOOKUP(C272,'[24]Liste over stillingsbetegnelser'!$C$2:$E$47,3,FALSE)</f>
        <v>kørsel af entreprenørmaskiner, kørekort til forvogn (C), betjening af maskiner, betjene en gravemaskine</v>
      </c>
      <c r="E272" s="30" t="s">
        <v>1193</v>
      </c>
      <c r="F272" s="30" t="s">
        <v>1194</v>
      </c>
      <c r="G272" s="30" t="s">
        <v>1172</v>
      </c>
      <c r="H272" s="30">
        <v>49943</v>
      </c>
      <c r="I272" s="53">
        <v>22</v>
      </c>
      <c r="J272" s="53"/>
      <c r="K272" s="30" t="s">
        <v>1195</v>
      </c>
      <c r="L272" s="33"/>
      <c r="M272" s="52" t="s">
        <v>1231</v>
      </c>
      <c r="N272" s="46"/>
      <c r="O272" s="46"/>
      <c r="P272" s="46"/>
      <c r="Q272" s="28"/>
      <c r="R272" s="28"/>
    </row>
    <row r="273" spans="1:18" ht="45" hidden="1" customHeight="1" x14ac:dyDescent="0.2">
      <c r="A273" s="48" t="e">
        <f>VLOOKUP(C273,'Stillingsbetegnelser RAR S'!$A$2:$D$30,4,FALSE)</f>
        <v>#N/A</v>
      </c>
      <c r="B273" s="30" t="str">
        <f>VLOOKUP(C273,'[24]SKJULT stillingsbetegnelser'!$C$2:$D$114,2,FALSE)</f>
        <v>Bygge og anlæg</v>
      </c>
      <c r="C273" s="30" t="s">
        <v>1176</v>
      </c>
      <c r="D273" s="29" t="str">
        <f>VLOOKUP(C273,'[24]Liste over stillingsbetegnelser'!$C$2:$E$47,3,FALSE)</f>
        <v>kørsel af entreprenørmaskiner, kørekort til forvogn (C), betjening af maskiner, betjene en gravemaskine</v>
      </c>
      <c r="E273" s="30" t="s">
        <v>1196</v>
      </c>
      <c r="F273" s="30" t="s">
        <v>1197</v>
      </c>
      <c r="G273" s="30" t="s">
        <v>1172</v>
      </c>
      <c r="H273" s="30">
        <v>49955</v>
      </c>
      <c r="I273" s="53">
        <v>15</v>
      </c>
      <c r="J273" s="53"/>
      <c r="K273" s="30" t="s">
        <v>1198</v>
      </c>
      <c r="L273" s="33"/>
      <c r="M273" s="52" t="s">
        <v>1231</v>
      </c>
      <c r="N273" s="46"/>
      <c r="O273" s="46"/>
      <c r="P273" s="46"/>
      <c r="Q273" s="28"/>
      <c r="R273" s="28"/>
    </row>
    <row r="274" spans="1:18" ht="45" hidden="1" customHeight="1" x14ac:dyDescent="0.2">
      <c r="A274" s="48" t="e">
        <f>VLOOKUP(C274,'Stillingsbetegnelser RAR S'!$A$2:$D$30,4,FALSE)</f>
        <v>#N/A</v>
      </c>
      <c r="B274" s="30" t="str">
        <f>VLOOKUP(C274,'[24]SKJULT stillingsbetegnelser'!$C$2:$D$114,2,FALSE)</f>
        <v>Bygge og anlæg</v>
      </c>
      <c r="C274" s="30" t="s">
        <v>1199</v>
      </c>
      <c r="D274" s="29" t="str">
        <f>VLOOKUP(C274,'[24]Liste over stillingsbetegnelser'!$C$2:$E$47,3,FALSE)</f>
        <v>fræsning, armering, montage af anlæg, håndværket støbning, erfaring i betonskæring, belægning, støbning af fundamenter</v>
      </c>
      <c r="E274" s="30" t="s">
        <v>1200</v>
      </c>
      <c r="F274" s="30" t="s">
        <v>1201</v>
      </c>
      <c r="G274" s="30" t="s">
        <v>1172</v>
      </c>
      <c r="H274" s="30">
        <v>49318</v>
      </c>
      <c r="I274" s="53">
        <v>5</v>
      </c>
      <c r="J274" s="53"/>
      <c r="K274" s="30" t="s">
        <v>1202</v>
      </c>
      <c r="L274" s="33"/>
      <c r="M274" s="52" t="s">
        <v>1231</v>
      </c>
      <c r="N274" s="46"/>
      <c r="O274" s="46"/>
      <c r="P274" s="46"/>
      <c r="Q274" s="28"/>
      <c r="R274" s="28"/>
    </row>
    <row r="275" spans="1:18" ht="45" hidden="1" customHeight="1" x14ac:dyDescent="0.2">
      <c r="A275" s="48" t="e">
        <f>VLOOKUP(C275,'Stillingsbetegnelser RAR S'!$A$2:$D$30,4,FALSE)</f>
        <v>#N/A</v>
      </c>
      <c r="B275" s="30" t="str">
        <f>VLOOKUP(C275,'[24]SKJULT stillingsbetegnelser'!$C$2:$D$114,2,FALSE)</f>
        <v>Bygge og anlæg</v>
      </c>
      <c r="C275" s="30" t="s">
        <v>1199</v>
      </c>
      <c r="D275" s="29" t="str">
        <f>VLOOKUP(C275,'[24]Liste over stillingsbetegnelser'!$C$2:$E$47,3,FALSE)</f>
        <v>fræsning, armering, montage af anlæg, håndværket støbning, erfaring i betonskæring, belægning, støbning af fundamenter</v>
      </c>
      <c r="E275" s="30" t="s">
        <v>1203</v>
      </c>
      <c r="F275" s="30" t="s">
        <v>1201</v>
      </c>
      <c r="G275" s="30" t="s">
        <v>1204</v>
      </c>
      <c r="H275" s="30">
        <v>49280</v>
      </c>
      <c r="I275" s="53">
        <v>6</v>
      </c>
      <c r="J275" s="53"/>
      <c r="K275" s="30" t="s">
        <v>587</v>
      </c>
      <c r="L275" s="33"/>
      <c r="M275" s="52" t="s">
        <v>1231</v>
      </c>
      <c r="N275" s="46"/>
      <c r="O275" s="46"/>
      <c r="P275" s="46"/>
      <c r="Q275" s="28"/>
      <c r="R275" s="28"/>
    </row>
    <row r="276" spans="1:18" ht="45" hidden="1" customHeight="1" x14ac:dyDescent="0.2">
      <c r="A276" s="48" t="e">
        <f>VLOOKUP(C276,'Stillingsbetegnelser RAR S'!$A$2:$D$30,4,FALSE)</f>
        <v>#N/A</v>
      </c>
      <c r="B276" s="30" t="str">
        <f>VLOOKUP(C276,'[24]SKJULT stillingsbetegnelser'!$C$2:$D$114,2,FALSE)</f>
        <v>Bygge og anlæg</v>
      </c>
      <c r="C276" s="30" t="s">
        <v>1199</v>
      </c>
      <c r="D276" s="29" t="str">
        <f>VLOOKUP(C276,'[24]Liste over stillingsbetegnelser'!$C$2:$E$47,3,FALSE)</f>
        <v>fræsning, armering, montage af anlæg, håndværket støbning, erfaring i betonskæring, belægning, støbning af fundamenter</v>
      </c>
      <c r="E276" s="30" t="s">
        <v>1205</v>
      </c>
      <c r="F276" s="30" t="s">
        <v>1206</v>
      </c>
      <c r="G276" s="30" t="s">
        <v>1172</v>
      </c>
      <c r="H276" s="30">
        <v>47744</v>
      </c>
      <c r="I276" s="53">
        <v>1</v>
      </c>
      <c r="J276" s="53"/>
      <c r="K276" s="30" t="s">
        <v>1207</v>
      </c>
      <c r="L276" s="33"/>
      <c r="M276" s="52" t="s">
        <v>1231</v>
      </c>
      <c r="N276" s="46"/>
      <c r="O276" s="46"/>
      <c r="P276" s="46"/>
      <c r="Q276" s="28"/>
      <c r="R276" s="28"/>
    </row>
    <row r="277" spans="1:18" ht="45" hidden="1" customHeight="1" x14ac:dyDescent="0.2">
      <c r="A277" s="48" t="e">
        <f>VLOOKUP(C277,'Stillingsbetegnelser RAR S'!$A$2:$D$30,4,FALSE)</f>
        <v>#N/A</v>
      </c>
      <c r="B277" s="30" t="str">
        <f>VLOOKUP(C277,'[24]SKJULT stillingsbetegnelser'!$C$2:$D$114,2,FALSE)</f>
        <v>Bygge og anlæg</v>
      </c>
      <c r="C277" s="30" t="s">
        <v>1208</v>
      </c>
      <c r="D277" s="29" t="str">
        <f>VLOOKUP(C277,'[24]Liste over stillingsbetegnelser'!$C$2:$E$47,3,FALSE)</f>
        <v>Tagdækning</v>
      </c>
      <c r="E277" s="30" t="s">
        <v>1209</v>
      </c>
      <c r="F277" s="30" t="s">
        <v>1210</v>
      </c>
      <c r="G277" s="30" t="s">
        <v>27</v>
      </c>
      <c r="H277" s="30">
        <v>45140</v>
      </c>
      <c r="I277" s="53">
        <v>1</v>
      </c>
      <c r="J277" s="53"/>
      <c r="K277" s="30" t="s">
        <v>1211</v>
      </c>
      <c r="L277" s="33"/>
      <c r="M277" s="52" t="s">
        <v>1231</v>
      </c>
      <c r="N277" s="46"/>
      <c r="O277" s="46"/>
      <c r="P277" s="46"/>
      <c r="Q277" s="28"/>
      <c r="R277" s="28"/>
    </row>
    <row r="278" spans="1:18" ht="45" hidden="1" customHeight="1" x14ac:dyDescent="0.2">
      <c r="A278" s="48" t="e">
        <f>VLOOKUP(C278,'Stillingsbetegnelser RAR S'!$A$2:$D$30,4,FALSE)</f>
        <v>#N/A</v>
      </c>
      <c r="B278" s="30" t="str">
        <f>VLOOKUP(C278,'[24]SKJULT stillingsbetegnelser'!$C$2:$D$114,2,FALSE)</f>
        <v>Bygge og anlæg</v>
      </c>
      <c r="C278" s="30" t="s">
        <v>1208</v>
      </c>
      <c r="D278" s="29" t="str">
        <f>VLOOKUP(C278,'[24]Liste over stillingsbetegnelser'!$C$2:$E$47,3,FALSE)</f>
        <v>Tagdækning</v>
      </c>
      <c r="E278" s="30" t="s">
        <v>1212</v>
      </c>
      <c r="F278" s="30" t="s">
        <v>1213</v>
      </c>
      <c r="G278" s="30" t="s">
        <v>27</v>
      </c>
      <c r="H278" s="30">
        <v>44465</v>
      </c>
      <c r="I278" s="53">
        <v>1</v>
      </c>
      <c r="J278" s="53"/>
      <c r="K278" s="142" t="s">
        <v>1214</v>
      </c>
      <c r="L278" s="33"/>
      <c r="M278" s="52" t="s">
        <v>1231</v>
      </c>
      <c r="N278" s="46"/>
      <c r="O278" s="46" t="s">
        <v>1215</v>
      </c>
      <c r="P278" s="46"/>
      <c r="Q278" s="28"/>
    </row>
    <row r="279" spans="1:18" ht="45" hidden="1" customHeight="1" x14ac:dyDescent="0.2">
      <c r="A279" s="48" t="e">
        <f>VLOOKUP(C279,'Stillingsbetegnelser RAR S'!$A$2:$D$30,4,FALSE)</f>
        <v>#N/A</v>
      </c>
      <c r="B279" s="30" t="str">
        <f>VLOOKUP(C279,'[24]SKJULT stillingsbetegnelser'!$C$2:$D$114,2,FALSE)</f>
        <v>Bygge og anlæg</v>
      </c>
      <c r="C279" s="30" t="s">
        <v>1208</v>
      </c>
      <c r="D279" s="29" t="str">
        <f>VLOOKUP(C279,'[24]Liste over stillingsbetegnelser'!$C$2:$E$47,3,FALSE)</f>
        <v>Tagdækning</v>
      </c>
      <c r="E279" s="30" t="s">
        <v>1212</v>
      </c>
      <c r="F279" s="30" t="s">
        <v>1216</v>
      </c>
      <c r="G279" s="30" t="s">
        <v>27</v>
      </c>
      <c r="H279" s="30">
        <v>45140</v>
      </c>
      <c r="I279" s="53">
        <v>1</v>
      </c>
      <c r="J279" s="53"/>
      <c r="K279" s="142"/>
      <c r="L279" s="33"/>
      <c r="M279" s="52" t="s">
        <v>1231</v>
      </c>
      <c r="N279" s="46"/>
      <c r="O279" s="46" t="s">
        <v>1215</v>
      </c>
      <c r="P279" s="46"/>
      <c r="Q279" s="28"/>
    </row>
    <row r="280" spans="1:18" ht="45" hidden="1" customHeight="1" x14ac:dyDescent="0.2">
      <c r="A280" s="48" t="e">
        <f>VLOOKUP(C280,'Stillingsbetegnelser RAR S'!$A$2:$D$30,4,FALSE)</f>
        <v>#N/A</v>
      </c>
      <c r="B280" s="30" t="str">
        <f>VLOOKUP(C280,'[24]SKJULT stillingsbetegnelser'!$C$2:$D$114,2,FALSE)</f>
        <v>Bygge og anlæg</v>
      </c>
      <c r="C280" s="30" t="s">
        <v>1208</v>
      </c>
      <c r="D280" s="29" t="str">
        <f>VLOOKUP(C280,'[24]Liste over stillingsbetegnelser'!$C$2:$E$47,3,FALSE)</f>
        <v>Tagdækning</v>
      </c>
      <c r="E280" s="30" t="s">
        <v>1212</v>
      </c>
      <c r="F280" s="30" t="s">
        <v>1217</v>
      </c>
      <c r="G280" s="30" t="s">
        <v>27</v>
      </c>
      <c r="H280" s="30">
        <v>43748</v>
      </c>
      <c r="I280" s="53">
        <v>2</v>
      </c>
      <c r="J280" s="53"/>
      <c r="K280" s="142"/>
      <c r="L280" s="33"/>
      <c r="M280" s="52" t="s">
        <v>1231</v>
      </c>
      <c r="N280" s="46"/>
      <c r="O280" s="46" t="s">
        <v>1215</v>
      </c>
      <c r="P280" s="46"/>
      <c r="Q280" s="28"/>
    </row>
    <row r="281" spans="1:18" ht="45" hidden="1" customHeight="1" x14ac:dyDescent="0.2">
      <c r="A281" s="48" t="e">
        <f>VLOOKUP(C281,'Stillingsbetegnelser RAR S'!$A$2:$D$30,4,FALSE)</f>
        <v>#N/A</v>
      </c>
      <c r="B281" s="30" t="str">
        <f>VLOOKUP(C281,'[24]SKJULT stillingsbetegnelser'!$C$2:$D$114,2,FALSE)</f>
        <v>Bygge og anlæg</v>
      </c>
      <c r="C281" s="30" t="s">
        <v>1208</v>
      </c>
      <c r="D281" s="29" t="str">
        <f>VLOOKUP(C281,'[24]Liste over stillingsbetegnelser'!$C$2:$E$47,3,FALSE)</f>
        <v>Tagdækning</v>
      </c>
      <c r="E281" s="30" t="s">
        <v>1212</v>
      </c>
      <c r="F281" s="30" t="s">
        <v>1218</v>
      </c>
      <c r="G281" s="30" t="s">
        <v>27</v>
      </c>
      <c r="H281" s="30">
        <v>49340</v>
      </c>
      <c r="I281" s="53">
        <v>5</v>
      </c>
      <c r="J281" s="53"/>
      <c r="K281" s="142"/>
      <c r="L281" s="33"/>
      <c r="M281" s="52" t="s">
        <v>1231</v>
      </c>
      <c r="N281" s="46"/>
      <c r="O281" s="46" t="s">
        <v>1215</v>
      </c>
      <c r="P281" s="46"/>
      <c r="Q281" s="28"/>
    </row>
    <row r="282" spans="1:18" ht="45" hidden="1" customHeight="1" x14ac:dyDescent="0.2">
      <c r="A282" s="48" t="e">
        <f>VLOOKUP(C282,'Stillingsbetegnelser RAR S'!$A$2:$D$30,4,FALSE)</f>
        <v>#N/A</v>
      </c>
      <c r="B282" s="30" t="str">
        <f>VLOOKUP(C282,'[24]SKJULT stillingsbetegnelser'!$C$2:$D$114,2,FALSE)</f>
        <v>Bygge og anlæg</v>
      </c>
      <c r="C282" s="30" t="s">
        <v>1208</v>
      </c>
      <c r="D282" s="29" t="str">
        <f>VLOOKUP(C282,'[24]Liste over stillingsbetegnelser'!$C$2:$E$47,3,FALSE)</f>
        <v>Tagdækning</v>
      </c>
      <c r="E282" s="30" t="s">
        <v>1212</v>
      </c>
      <c r="F282" s="30" t="s">
        <v>1219</v>
      </c>
      <c r="G282" s="30" t="s">
        <v>27</v>
      </c>
      <c r="H282" s="30">
        <v>43577</v>
      </c>
      <c r="I282" s="53">
        <v>1</v>
      </c>
      <c r="J282" s="53"/>
      <c r="K282" s="142"/>
      <c r="L282" s="33"/>
      <c r="M282" s="52" t="s">
        <v>1231</v>
      </c>
      <c r="N282" s="46"/>
      <c r="O282" s="46" t="s">
        <v>1215</v>
      </c>
      <c r="P282" s="46"/>
      <c r="Q282" s="28"/>
    </row>
    <row r="283" spans="1:18" ht="45" hidden="1" customHeight="1" x14ac:dyDescent="0.2">
      <c r="A283" s="48" t="e">
        <f>VLOOKUP(C283,'Stillingsbetegnelser RAR S'!$A$2:$D$30,4,FALSE)</f>
        <v>#N/A</v>
      </c>
      <c r="B283" s="30" t="str">
        <f>VLOOKUP(C283,'[24]SKJULT stillingsbetegnelser'!$C$2:$D$114,2,FALSE)</f>
        <v>Bygge og anlæg</v>
      </c>
      <c r="C283" s="30" t="s">
        <v>1208</v>
      </c>
      <c r="D283" s="29" t="str">
        <f>VLOOKUP(C283,'[24]Liste over stillingsbetegnelser'!$C$2:$E$47,3,FALSE)</f>
        <v>Tagdækning</v>
      </c>
      <c r="E283" s="30" t="s">
        <v>1212</v>
      </c>
      <c r="F283" s="30" t="s">
        <v>1220</v>
      </c>
      <c r="G283" s="30" t="s">
        <v>27</v>
      </c>
      <c r="H283" s="30">
        <v>45566</v>
      </c>
      <c r="I283" s="53">
        <v>1</v>
      </c>
      <c r="J283" s="53"/>
      <c r="K283" s="142"/>
      <c r="L283" s="33"/>
      <c r="M283" s="52" t="s">
        <v>1231</v>
      </c>
      <c r="N283" s="46"/>
      <c r="O283" s="46" t="s">
        <v>1215</v>
      </c>
      <c r="P283" s="46"/>
      <c r="Q283" s="28"/>
    </row>
    <row r="284" spans="1:18" ht="45" hidden="1" customHeight="1" x14ac:dyDescent="0.2">
      <c r="A284" s="48" t="e">
        <f>VLOOKUP(C284,'Stillingsbetegnelser RAR S'!$A$2:$D$30,4,FALSE)</f>
        <v>#N/A</v>
      </c>
      <c r="B284" s="30" t="str">
        <f>VLOOKUP(C284,'[24]SKJULT stillingsbetegnelser'!$C$2:$D$114,2,FALSE)</f>
        <v>Bygge og anlæg</v>
      </c>
      <c r="C284" s="30" t="s">
        <v>1208</v>
      </c>
      <c r="D284" s="29" t="str">
        <f>VLOOKUP(C284,'[24]Liste over stillingsbetegnelser'!$C$2:$E$47,3,FALSE)</f>
        <v>Tagdækning</v>
      </c>
      <c r="E284" s="30" t="s">
        <v>1212</v>
      </c>
      <c r="F284" s="30" t="s">
        <v>1221</v>
      </c>
      <c r="G284" s="30" t="s">
        <v>27</v>
      </c>
      <c r="H284" s="30">
        <v>49366</v>
      </c>
      <c r="I284" s="53">
        <v>7</v>
      </c>
      <c r="J284" s="53"/>
      <c r="K284" s="142"/>
      <c r="L284" s="33"/>
      <c r="M284" s="52" t="s">
        <v>1231</v>
      </c>
      <c r="N284" s="46"/>
      <c r="O284" s="46" t="s">
        <v>1215</v>
      </c>
      <c r="P284" s="46"/>
      <c r="Q284" s="28"/>
    </row>
    <row r="285" spans="1:18" ht="45" hidden="1" customHeight="1" x14ac:dyDescent="0.2">
      <c r="A285" s="48" t="e">
        <f>VLOOKUP(C285,'Stillingsbetegnelser RAR S'!$A$2:$D$30,4,FALSE)</f>
        <v>#N/A</v>
      </c>
      <c r="B285" s="30" t="str">
        <f>VLOOKUP(C285,'[24]SKJULT stillingsbetegnelser'!$C$2:$D$114,2,FALSE)</f>
        <v>Bygge og anlæg</v>
      </c>
      <c r="C285" s="30" t="s">
        <v>1208</v>
      </c>
      <c r="D285" s="29" t="str">
        <f>VLOOKUP(C285,'[24]Liste over stillingsbetegnelser'!$C$2:$E$47,3,FALSE)</f>
        <v>Tagdækning</v>
      </c>
      <c r="E285" s="30" t="s">
        <v>1212</v>
      </c>
      <c r="F285" s="30" t="s">
        <v>1222</v>
      </c>
      <c r="G285" s="30" t="s">
        <v>27</v>
      </c>
      <c r="H285" s="30">
        <v>47200</v>
      </c>
      <c r="I285" s="53">
        <v>2</v>
      </c>
      <c r="J285" s="53"/>
      <c r="K285" s="142"/>
      <c r="L285" s="33"/>
      <c r="M285" s="52" t="s">
        <v>1231</v>
      </c>
      <c r="N285" s="46"/>
      <c r="O285" s="46" t="s">
        <v>1215</v>
      </c>
      <c r="P285" s="46"/>
      <c r="Q285" s="28"/>
    </row>
    <row r="286" spans="1:18" ht="45" hidden="1" customHeight="1" x14ac:dyDescent="0.2">
      <c r="A286" s="48" t="e">
        <f>VLOOKUP(C286,'Stillingsbetegnelser RAR S'!$A$2:$D$30,4,FALSE)</f>
        <v>#N/A</v>
      </c>
      <c r="B286" s="30" t="str">
        <f>VLOOKUP(C286,'[24]SKJULT stillingsbetegnelser'!$C$2:$D$114,2,FALSE)</f>
        <v>Bygge og anlæg</v>
      </c>
      <c r="C286" s="30" t="s">
        <v>1208</v>
      </c>
      <c r="D286" s="29" t="str">
        <f>VLOOKUP(C286,'[24]Liste over stillingsbetegnelser'!$C$2:$E$47,3,FALSE)</f>
        <v>Tagdækning</v>
      </c>
      <c r="E286" s="30" t="s">
        <v>1212</v>
      </c>
      <c r="F286" s="30" t="s">
        <v>1223</v>
      </c>
      <c r="G286" s="30" t="s">
        <v>27</v>
      </c>
      <c r="H286" s="30">
        <v>43683</v>
      </c>
      <c r="I286" s="53">
        <v>5</v>
      </c>
      <c r="J286" s="53"/>
      <c r="K286" s="142"/>
      <c r="L286" s="33"/>
      <c r="M286" s="52" t="s">
        <v>1231</v>
      </c>
      <c r="N286" s="46"/>
      <c r="O286" s="46" t="s">
        <v>1215</v>
      </c>
      <c r="P286" s="46"/>
      <c r="Q286" s="28"/>
    </row>
    <row r="287" spans="1:18" ht="45" hidden="1" customHeight="1" x14ac:dyDescent="0.2">
      <c r="A287" s="48" t="e">
        <f>VLOOKUP(C287,'Stillingsbetegnelser RAR S'!$A$2:$D$30,4,FALSE)</f>
        <v>#N/A</v>
      </c>
      <c r="B287" s="30" t="str">
        <f>VLOOKUP(C287,'[24]SKJULT stillingsbetegnelser'!$C$2:$D$114,2,FALSE)</f>
        <v>Bygge og anlæg</v>
      </c>
      <c r="C287" s="30" t="s">
        <v>1208</v>
      </c>
      <c r="D287" s="29" t="str">
        <f>VLOOKUP(C287,'[24]Liste over stillingsbetegnelser'!$C$2:$E$47,3,FALSE)</f>
        <v>Tagdækning</v>
      </c>
      <c r="E287" s="30" t="s">
        <v>1212</v>
      </c>
      <c r="F287" s="30" t="s">
        <v>1224</v>
      </c>
      <c r="G287" s="30" t="s">
        <v>27</v>
      </c>
      <c r="H287" s="30">
        <v>48671</v>
      </c>
      <c r="I287" s="53">
        <v>5</v>
      </c>
      <c r="J287" s="53"/>
      <c r="K287" s="142"/>
      <c r="L287" s="33"/>
      <c r="M287" s="52" t="s">
        <v>1231</v>
      </c>
      <c r="N287" s="46"/>
      <c r="O287" s="46" t="s">
        <v>1215</v>
      </c>
      <c r="P287" s="46"/>
      <c r="Q287" s="28"/>
    </row>
    <row r="288" spans="1:18" ht="45" hidden="1" customHeight="1" x14ac:dyDescent="0.2">
      <c r="A288" s="48" t="e">
        <f>VLOOKUP(C288,'Stillingsbetegnelser RAR S'!$A$2:$D$30,4,FALSE)</f>
        <v>#N/A</v>
      </c>
      <c r="B288" s="30" t="str">
        <f>VLOOKUP(C288,'[24]SKJULT stillingsbetegnelser'!$C$2:$D$114,2,FALSE)</f>
        <v>Bygge og anlæg</v>
      </c>
      <c r="C288" s="30" t="s">
        <v>1199</v>
      </c>
      <c r="D288" s="29" t="str">
        <f>VLOOKUP(C288,'[24]Liste over stillingsbetegnelser'!$C$2:$E$47,3,FALSE)</f>
        <v>fræsning, armering, montage af anlæg, håndværket støbning, erfaring i betonskæring, belægning, støbning af fundamenter</v>
      </c>
      <c r="E288" s="30" t="s">
        <v>1225</v>
      </c>
      <c r="F288" s="30" t="s">
        <v>1226</v>
      </c>
      <c r="G288" s="30" t="s">
        <v>1172</v>
      </c>
      <c r="H288" s="30">
        <v>44004</v>
      </c>
      <c r="I288" s="53">
        <v>15</v>
      </c>
      <c r="J288" s="53"/>
      <c r="K288" s="30" t="s">
        <v>1227</v>
      </c>
      <c r="L288" s="33"/>
      <c r="M288" s="52" t="s">
        <v>1231</v>
      </c>
      <c r="N288" s="46"/>
      <c r="O288" s="46"/>
      <c r="P288" s="46"/>
      <c r="Q288" s="28"/>
      <c r="R288" s="28"/>
    </row>
    <row r="289" spans="1:18" ht="45" hidden="1" customHeight="1" x14ac:dyDescent="0.2">
      <c r="A289" s="48" t="e">
        <f>VLOOKUP(C289,'Stillingsbetegnelser RAR S'!$A$2:$D$30,4,FALSE)</f>
        <v>#N/A</v>
      </c>
      <c r="B289" s="30" t="str">
        <f>VLOOKUP(C289,'[24]SKJULT stillingsbetegnelser'!$C$2:$D$114,2,FALSE)</f>
        <v>Transport, post, lager- og maskinførerarbejde</v>
      </c>
      <c r="C289" s="30" t="s">
        <v>557</v>
      </c>
      <c r="D289" s="29" t="str">
        <f>VLOOKUP(C289,'[24]Liste over stillingsbetegnelser'!$C$2:$E$47,3,FALSE)</f>
        <v>kørekort be, kørekort c, gyldigt eu kvalifikationsbevis, kørekort ce</v>
      </c>
      <c r="E289" s="30" t="s">
        <v>1228</v>
      </c>
      <c r="F289" s="30" t="s">
        <v>1229</v>
      </c>
      <c r="G289" s="30" t="s">
        <v>1172</v>
      </c>
      <c r="H289" s="30">
        <v>48646</v>
      </c>
      <c r="I289" s="53">
        <v>10</v>
      </c>
      <c r="J289" s="53"/>
      <c r="K289" s="30" t="s">
        <v>1230</v>
      </c>
      <c r="L289" s="33"/>
      <c r="M289" s="52" t="s">
        <v>1231</v>
      </c>
      <c r="N289" s="46"/>
      <c r="O289" s="46"/>
      <c r="P289" s="46"/>
      <c r="Q289" s="28"/>
      <c r="R289" s="28"/>
    </row>
    <row r="290" spans="1:18" ht="45" hidden="1" customHeight="1" x14ac:dyDescent="0.2">
      <c r="A290" s="48" t="e">
        <f>VLOOKUP(C290,'Stillingsbetegnelser RAR S'!$A$2:$D$30,4,FALSE)</f>
        <v>#N/A</v>
      </c>
      <c r="B290" s="30" t="str">
        <f>VLOOKUP(C290,'[25]Liste over stillingsbetegnelser'!$C$2:$E$34,2,FALSE)</f>
        <v>Industriel produktion</v>
      </c>
      <c r="C290" s="30" t="s">
        <v>167</v>
      </c>
      <c r="D290" s="29" t="str">
        <f>VLOOKUP(C290,'[25]Liste over stillingsbetegnelser'!$C$2:$E$34,3,FALSE)</f>
        <v>Teknisk forståelse, gaffeltruck B, højt serviceniveau, vareopfyldning, kvalitetssikring, produktionsarbejde, betjening af maskiner</v>
      </c>
      <c r="E290" s="30" t="s">
        <v>1232</v>
      </c>
      <c r="F290" s="30" t="s">
        <v>1233</v>
      </c>
      <c r="G290" s="30" t="s">
        <v>127</v>
      </c>
      <c r="H290" s="30"/>
      <c r="I290" s="30">
        <v>26</v>
      </c>
      <c r="J290" s="30"/>
      <c r="K290" s="51" t="s">
        <v>1234</v>
      </c>
      <c r="L290" s="48"/>
      <c r="M290" s="52" t="s">
        <v>1238</v>
      </c>
      <c r="N290" s="36" t="s">
        <v>17</v>
      </c>
      <c r="O290" s="100"/>
      <c r="P290" s="38"/>
    </row>
    <row r="291" spans="1:18" ht="45" hidden="1" customHeight="1" x14ac:dyDescent="0.2">
      <c r="A291" s="48" t="e">
        <f>VLOOKUP(C291,'Stillingsbetegnelser RAR S'!$A$2:$D$30,4,FALSE)</f>
        <v>#N/A</v>
      </c>
      <c r="B291" s="30" t="str">
        <f>VLOOKUP(C291,'[25]Liste over stillingsbetegnelser'!$C$2:$E$34,2,FALSE)</f>
        <v>Bygge og anlæg</v>
      </c>
      <c r="C291" s="30" t="s">
        <v>583</v>
      </c>
      <c r="D291" s="29" t="str">
        <f>VLOOKUP(C291,'[25]Liste over stillingsbetegnelser'!$C$2:$E$34,3,FALSE)</f>
        <v>Betonarbejde, kloakarbejde, kørekort BE</v>
      </c>
      <c r="E291" s="30" t="s">
        <v>1235</v>
      </c>
      <c r="F291" s="30" t="s">
        <v>1236</v>
      </c>
      <c r="G291" s="30" t="s">
        <v>127</v>
      </c>
      <c r="H291" s="30"/>
      <c r="I291" s="30"/>
      <c r="J291" s="30"/>
      <c r="K291" s="51" t="s">
        <v>1237</v>
      </c>
      <c r="L291" s="48"/>
      <c r="M291" s="52" t="s">
        <v>1238</v>
      </c>
      <c r="N291" s="36" t="s">
        <v>17</v>
      </c>
      <c r="O291" s="100"/>
      <c r="P291" s="38"/>
    </row>
    <row r="292" spans="1:18" ht="45" hidden="1" customHeight="1" x14ac:dyDescent="0.25">
      <c r="A292" s="48" t="e">
        <f>VLOOKUP(C292,'Stillingsbetegnelser RAR S'!$A$2:$D$30,4,FALSE)</f>
        <v>#N/A</v>
      </c>
      <c r="B292" s="30" t="str">
        <f>VLOOKUP(C292,'[26]Liste over stillingsbetegnelser'!$C$2:$E$34,2,FALSE)</f>
        <v>Hotel, restauration, køkken, kantine</v>
      </c>
      <c r="C292" s="30" t="s">
        <v>1239</v>
      </c>
      <c r="D292" s="29" t="str">
        <f>VLOOKUP(C292,'[26]Liste over stillingsbetegnelser'!$C$2:$E$34,3,FALSE)</f>
        <v>Egenkontrol, madlavning, rengøring, skabe gode kundeoplevelser, bestille varer, planlægning af menuer, højt serviceniveau</v>
      </c>
      <c r="E292" s="186" t="s">
        <v>1754</v>
      </c>
      <c r="F292" s="143" t="s">
        <v>1240</v>
      </c>
      <c r="G292" s="30" t="s">
        <v>1241</v>
      </c>
      <c r="H292" s="30">
        <v>37697</v>
      </c>
      <c r="I292" s="30">
        <v>9</v>
      </c>
      <c r="J292" s="30">
        <v>10</v>
      </c>
      <c r="K292" s="51" t="s">
        <v>1242</v>
      </c>
      <c r="L292" s="48"/>
      <c r="M292" s="52" t="s">
        <v>1253</v>
      </c>
      <c r="N292" s="36" t="s">
        <v>17</v>
      </c>
      <c r="O292" s="100"/>
      <c r="P292" s="38" t="s">
        <v>1254</v>
      </c>
    </row>
    <row r="293" spans="1:18" ht="45" hidden="1" customHeight="1" x14ac:dyDescent="0.25">
      <c r="A293" s="48" t="e">
        <f>VLOOKUP(C293,'Stillingsbetegnelser RAR S'!$A$2:$D$30,4,FALSE)</f>
        <v>#N/A</v>
      </c>
      <c r="B293" s="30" t="str">
        <f>VLOOKUP(C293,'[26]Liste over stillingsbetegnelser'!$C$2:$E$34,2,FALSE)</f>
        <v>Hotel, restauration, køkken, kantine</v>
      </c>
      <c r="C293" s="30" t="s">
        <v>1239</v>
      </c>
      <c r="D293" s="29" t="str">
        <f>VLOOKUP(C293,'[26]Liste over stillingsbetegnelser'!$C$2:$E$34,3,FALSE)</f>
        <v>Egenkontrol, madlavning, rengøring, skabe gode kundeoplevelser, bestille varer, planlægning af menuer, højt serviceniveau</v>
      </c>
      <c r="E293" s="184" t="s">
        <v>1755</v>
      </c>
      <c r="F293" s="143" t="s">
        <v>1243</v>
      </c>
      <c r="G293" s="30" t="s">
        <v>1241</v>
      </c>
      <c r="H293" s="30">
        <v>37699</v>
      </c>
      <c r="I293" s="30">
        <v>9</v>
      </c>
      <c r="J293" s="30">
        <v>10</v>
      </c>
      <c r="K293" s="51" t="s">
        <v>1244</v>
      </c>
      <c r="L293" s="48"/>
      <c r="M293" s="52" t="s">
        <v>1253</v>
      </c>
      <c r="N293" s="36" t="s">
        <v>17</v>
      </c>
      <c r="O293" s="100"/>
      <c r="P293" s="38" t="s">
        <v>1254</v>
      </c>
    </row>
    <row r="294" spans="1:18" ht="45" hidden="1" customHeight="1" x14ac:dyDescent="0.25">
      <c r="A294" s="48" t="e">
        <f>VLOOKUP(C294,'Stillingsbetegnelser RAR S'!$A$2:$D$30,4,FALSE)</f>
        <v>#N/A</v>
      </c>
      <c r="B294" s="30" t="str">
        <f>VLOOKUP(C294,'[26]Liste over stillingsbetegnelser'!$C$2:$E$34,2,FALSE)</f>
        <v>Hotel, restauration, køkken, kantine</v>
      </c>
      <c r="C294" s="30" t="s">
        <v>1239</v>
      </c>
      <c r="D294" s="29" t="str">
        <f>VLOOKUP(C294,'[26]Liste over stillingsbetegnelser'!$C$2:$E$34,3,FALSE)</f>
        <v>Egenkontrol, madlavning, rengøring, skabe gode kundeoplevelser, bestille varer, planlægning af menuer, højt serviceniveau</v>
      </c>
      <c r="E294" s="185" t="s">
        <v>1756</v>
      </c>
      <c r="F294" s="143" t="s">
        <v>1245</v>
      </c>
      <c r="G294" s="30" t="s">
        <v>1241</v>
      </c>
      <c r="H294" s="30">
        <v>37701</v>
      </c>
      <c r="I294" s="30">
        <v>9</v>
      </c>
      <c r="J294" s="30">
        <v>10</v>
      </c>
      <c r="K294" s="51" t="s">
        <v>1246</v>
      </c>
      <c r="L294" s="48"/>
      <c r="M294" s="52" t="s">
        <v>1253</v>
      </c>
      <c r="N294" s="36" t="s">
        <v>17</v>
      </c>
      <c r="O294" s="100"/>
      <c r="P294" s="38" t="s">
        <v>1254</v>
      </c>
    </row>
    <row r="295" spans="1:18" ht="45" hidden="1" customHeight="1" x14ac:dyDescent="0.25">
      <c r="A295" s="48" t="e">
        <f>VLOOKUP(C295,'Stillingsbetegnelser RAR S'!$A$2:$D$30,4,FALSE)</f>
        <v>#N/A</v>
      </c>
      <c r="B295" s="30" t="str">
        <f>VLOOKUP(C295,'[26]Liste over stillingsbetegnelser'!$C$2:$E$34,2,FALSE)</f>
        <v>Industriel produktion</v>
      </c>
      <c r="C295" s="30" t="s">
        <v>167</v>
      </c>
      <c r="D295" s="29" t="str">
        <f>VLOOKUP(C295,'[26]Liste over stillingsbetegnelser'!$C$2:$E$34,3,FALSE)</f>
        <v>Teknisk forståelse, gaffeltruck B, højt serviceniveau, vareopfyldning, kvalitetssikring, produktionsarbejde, betjening af maskiner</v>
      </c>
      <c r="E295" s="186" t="s">
        <v>1754</v>
      </c>
      <c r="F295" s="143" t="s">
        <v>1247</v>
      </c>
      <c r="G295" s="30" t="s">
        <v>1241</v>
      </c>
      <c r="H295" s="30">
        <v>37415</v>
      </c>
      <c r="I295" s="30">
        <v>9</v>
      </c>
      <c r="J295" s="30">
        <v>10</v>
      </c>
      <c r="K295" s="51" t="s">
        <v>1248</v>
      </c>
      <c r="L295" s="48"/>
      <c r="M295" s="52" t="s">
        <v>1253</v>
      </c>
      <c r="N295" s="36" t="s">
        <v>17</v>
      </c>
      <c r="O295" s="100"/>
      <c r="P295" s="38" t="s">
        <v>1254</v>
      </c>
    </row>
    <row r="296" spans="1:18" ht="45" hidden="1" customHeight="1" x14ac:dyDescent="0.25">
      <c r="A296" s="48" t="e">
        <f>VLOOKUP(C296,'Stillingsbetegnelser RAR S'!$A$2:$D$30,4,FALSE)</f>
        <v>#N/A</v>
      </c>
      <c r="B296" s="30" t="str">
        <f>VLOOKUP(C296,'[26]Liste over stillingsbetegnelser'!$C$2:$E$34,2,FALSE)</f>
        <v>Industriel produktion</v>
      </c>
      <c r="C296" s="30" t="s">
        <v>167</v>
      </c>
      <c r="D296" s="29" t="str">
        <f>VLOOKUP(C296,'[26]Liste over stillingsbetegnelser'!$C$2:$E$34,3,FALSE)</f>
        <v>Teknisk forståelse, gaffeltruck B, højt serviceniveau, vareopfyldning, kvalitetssikring, produktionsarbejde, betjening af maskiner</v>
      </c>
      <c r="E296" s="185" t="s">
        <v>1757</v>
      </c>
      <c r="F296" s="143" t="s">
        <v>1249</v>
      </c>
      <c r="G296" s="30" t="s">
        <v>1241</v>
      </c>
      <c r="H296" s="30">
        <v>37420</v>
      </c>
      <c r="I296" s="30">
        <v>9</v>
      </c>
      <c r="J296" s="30">
        <v>10</v>
      </c>
      <c r="K296" s="51" t="s">
        <v>1250</v>
      </c>
      <c r="L296" s="48"/>
      <c r="M296" s="52" t="s">
        <v>1253</v>
      </c>
      <c r="N296" s="36" t="s">
        <v>17</v>
      </c>
      <c r="O296" s="100"/>
      <c r="P296" s="38" t="s">
        <v>1254</v>
      </c>
    </row>
    <row r="297" spans="1:18" ht="63" hidden="1" customHeight="1" x14ac:dyDescent="0.25">
      <c r="A297" s="48" t="e">
        <f>VLOOKUP(C297,'Stillingsbetegnelser RAR S'!$A$2:$D$30,4,FALSE)</f>
        <v>#N/A</v>
      </c>
      <c r="B297" s="30" t="str">
        <f>VLOOKUP(C297,'[26]Liste over stillingsbetegnelser'!$C$2:$E$34,2,FALSE)</f>
        <v>Industriel produktion</v>
      </c>
      <c r="C297" s="30" t="s">
        <v>167</v>
      </c>
      <c r="D297" s="29" t="str">
        <f>VLOOKUP(C297,'[26]Liste over stillingsbetegnelser'!$C$2:$E$34,3,FALSE)</f>
        <v>Teknisk forståelse, gaffeltruck B, højt serviceniveau, vareopfyldning, kvalitetssikring, produktionsarbejde, betjening af maskiner</v>
      </c>
      <c r="E297" s="185" t="s">
        <v>1757</v>
      </c>
      <c r="F297" s="143" t="s">
        <v>1251</v>
      </c>
      <c r="G297" s="30" t="s">
        <v>1241</v>
      </c>
      <c r="H297" s="30">
        <v>37419</v>
      </c>
      <c r="I297" s="30">
        <v>9</v>
      </c>
      <c r="J297" s="30">
        <v>10</v>
      </c>
      <c r="K297" s="51" t="s">
        <v>1252</v>
      </c>
      <c r="L297" s="48"/>
      <c r="M297" s="52" t="s">
        <v>1253</v>
      </c>
      <c r="N297" s="36" t="s">
        <v>17</v>
      </c>
      <c r="O297" s="100"/>
      <c r="P297" s="38" t="s">
        <v>1254</v>
      </c>
    </row>
    <row r="298" spans="1:18" ht="45" hidden="1" customHeight="1" x14ac:dyDescent="0.2">
      <c r="A298" s="48" t="e">
        <f>VLOOKUP(C298,'Stillingsbetegnelser RAR S'!$A$2:$D$30,4,FALSE)</f>
        <v>#N/A</v>
      </c>
      <c r="B298" s="49" t="s">
        <v>365</v>
      </c>
      <c r="C298" s="49" t="s">
        <v>147</v>
      </c>
      <c r="D298" s="50" t="s">
        <v>366</v>
      </c>
      <c r="E298" s="185" t="s">
        <v>1758</v>
      </c>
      <c r="F298" s="49" t="s">
        <v>1440</v>
      </c>
      <c r="G298" s="49" t="s">
        <v>127</v>
      </c>
      <c r="H298" s="49"/>
      <c r="I298" s="64">
        <v>1</v>
      </c>
      <c r="J298" s="49"/>
      <c r="K298" s="51" t="s">
        <v>1441</v>
      </c>
      <c r="L298" s="48"/>
      <c r="M298" s="52" t="s">
        <v>1456</v>
      </c>
      <c r="N298" s="36" t="s">
        <v>17</v>
      </c>
      <c r="O298" s="100"/>
      <c r="P298" s="38"/>
    </row>
    <row r="299" spans="1:18" ht="45" hidden="1" customHeight="1" x14ac:dyDescent="0.2">
      <c r="A299" s="48" t="e">
        <f>VLOOKUP(C299,'Stillingsbetegnelser RAR S'!$A$2:$D$30,4,FALSE)</f>
        <v>#N/A</v>
      </c>
      <c r="B299" s="49" t="s">
        <v>365</v>
      </c>
      <c r="C299" s="49" t="s">
        <v>147</v>
      </c>
      <c r="D299" s="50" t="s">
        <v>366</v>
      </c>
      <c r="E299" s="185" t="s">
        <v>1758</v>
      </c>
      <c r="F299" s="49" t="s">
        <v>1442</v>
      </c>
      <c r="G299" s="49" t="s">
        <v>127</v>
      </c>
      <c r="H299" s="49"/>
      <c r="I299" s="64">
        <v>3</v>
      </c>
      <c r="J299" s="49"/>
      <c r="K299" s="51" t="s">
        <v>1443</v>
      </c>
      <c r="L299" s="48"/>
      <c r="M299" s="52" t="s">
        <v>1456</v>
      </c>
      <c r="N299" s="36" t="s">
        <v>17</v>
      </c>
      <c r="O299" s="100"/>
      <c r="P299" s="38"/>
    </row>
    <row r="300" spans="1:18" ht="45" hidden="1" customHeight="1" x14ac:dyDescent="0.2">
      <c r="A300" s="48" t="e">
        <f>VLOOKUP(C300,'Stillingsbetegnelser RAR S'!$A$2:$D$30,4,FALSE)</f>
        <v>#N/A</v>
      </c>
      <c r="B300" s="49" t="s">
        <v>365</v>
      </c>
      <c r="C300" s="49" t="s">
        <v>147</v>
      </c>
      <c r="D300" s="50" t="s">
        <v>366</v>
      </c>
      <c r="E300" s="185" t="s">
        <v>1759</v>
      </c>
      <c r="F300" s="49" t="s">
        <v>1444</v>
      </c>
      <c r="G300" s="49" t="s">
        <v>309</v>
      </c>
      <c r="H300" s="49"/>
      <c r="I300" s="64">
        <v>2</v>
      </c>
      <c r="J300" s="49"/>
      <c r="K300" s="51" t="s">
        <v>1445</v>
      </c>
      <c r="L300" s="48"/>
      <c r="M300" s="52" t="s">
        <v>1456</v>
      </c>
      <c r="N300" s="36" t="s">
        <v>17</v>
      </c>
      <c r="O300" s="100"/>
      <c r="P300" s="38"/>
    </row>
    <row r="301" spans="1:18" ht="45" hidden="1" customHeight="1" x14ac:dyDescent="0.2">
      <c r="A301" s="48" t="e">
        <f>VLOOKUP(C301,'Stillingsbetegnelser RAR S'!$A$2:$D$30,4,FALSE)</f>
        <v>#N/A</v>
      </c>
      <c r="B301" s="49" t="s">
        <v>365</v>
      </c>
      <c r="C301" s="49" t="s">
        <v>630</v>
      </c>
      <c r="D301" s="50" t="s">
        <v>631</v>
      </c>
      <c r="E301" s="185" t="s">
        <v>1760</v>
      </c>
      <c r="F301" s="49" t="s">
        <v>1263</v>
      </c>
      <c r="G301" s="49" t="s">
        <v>438</v>
      </c>
      <c r="H301" s="49"/>
      <c r="I301" s="49">
        <v>11</v>
      </c>
      <c r="J301" s="49"/>
      <c r="K301" s="51" t="s">
        <v>450</v>
      </c>
      <c r="L301" s="48"/>
      <c r="M301" s="52" t="s">
        <v>1456</v>
      </c>
      <c r="N301" s="36" t="s">
        <v>17</v>
      </c>
      <c r="O301" s="100"/>
      <c r="P301" s="38"/>
    </row>
    <row r="302" spans="1:18" ht="45" hidden="1" customHeight="1" x14ac:dyDescent="0.2">
      <c r="A302" s="48" t="e">
        <f>VLOOKUP(C302,'Stillingsbetegnelser RAR S'!$A$2:$D$30,4,FALSE)</f>
        <v>#N/A</v>
      </c>
      <c r="B302" s="49" t="s">
        <v>365</v>
      </c>
      <c r="C302" s="49" t="s">
        <v>160</v>
      </c>
      <c r="D302" s="50" t="s">
        <v>659</v>
      </c>
      <c r="E302" s="185" t="s">
        <v>1761</v>
      </c>
      <c r="F302" s="49" t="s">
        <v>1446</v>
      </c>
      <c r="G302" s="49" t="s">
        <v>438</v>
      </c>
      <c r="H302" s="49"/>
      <c r="I302" s="49">
        <v>2</v>
      </c>
      <c r="J302" s="49"/>
      <c r="K302" s="51" t="s">
        <v>1447</v>
      </c>
      <c r="L302" s="48"/>
      <c r="M302" s="52" t="s">
        <v>1456</v>
      </c>
      <c r="N302" s="36" t="s">
        <v>17</v>
      </c>
      <c r="O302" s="100"/>
      <c r="P302" s="38"/>
    </row>
    <row r="303" spans="1:18" ht="45" hidden="1" customHeight="1" x14ac:dyDescent="0.2">
      <c r="A303" s="48" t="e">
        <f>VLOOKUP(C303,'Stillingsbetegnelser RAR S'!$A$2:$D$30,4,FALSE)</f>
        <v>#N/A</v>
      </c>
      <c r="B303" s="49" t="s">
        <v>365</v>
      </c>
      <c r="C303" s="49" t="s">
        <v>630</v>
      </c>
      <c r="D303" s="50" t="s">
        <v>631</v>
      </c>
      <c r="E303" s="185" t="s">
        <v>1761</v>
      </c>
      <c r="F303" s="49" t="s">
        <v>1449</v>
      </c>
      <c r="G303" s="49"/>
      <c r="H303" s="49"/>
      <c r="I303" s="49">
        <v>4</v>
      </c>
      <c r="J303" s="49"/>
      <c r="K303" s="51" t="s">
        <v>1450</v>
      </c>
      <c r="L303" s="48"/>
      <c r="M303" s="52" t="s">
        <v>1456</v>
      </c>
      <c r="N303" s="36" t="s">
        <v>17</v>
      </c>
      <c r="O303" s="100"/>
      <c r="P303" s="38"/>
    </row>
    <row r="304" spans="1:18" ht="45" hidden="1" customHeight="1" x14ac:dyDescent="0.2">
      <c r="A304" s="48" t="e">
        <f>VLOOKUP(C304,'Stillingsbetegnelser RAR S'!$A$2:$D$30,4,FALSE)</f>
        <v>#N/A</v>
      </c>
      <c r="B304" s="49" t="s">
        <v>365</v>
      </c>
      <c r="C304" s="49" t="s">
        <v>630</v>
      </c>
      <c r="D304" s="50" t="s">
        <v>631</v>
      </c>
      <c r="E304" s="49" t="s">
        <v>1451</v>
      </c>
      <c r="F304" s="49" t="s">
        <v>1452</v>
      </c>
      <c r="G304" s="49"/>
      <c r="H304" s="49"/>
      <c r="I304" s="49">
        <v>50</v>
      </c>
      <c r="J304" s="49"/>
      <c r="K304" s="51" t="s">
        <v>1453</v>
      </c>
      <c r="L304" s="48"/>
      <c r="M304" s="52" t="s">
        <v>1456</v>
      </c>
      <c r="N304" s="36" t="s">
        <v>17</v>
      </c>
      <c r="O304" s="100"/>
      <c r="P304" s="38"/>
    </row>
    <row r="305" spans="1:16" ht="45" hidden="1" customHeight="1" x14ac:dyDescent="0.2">
      <c r="A305" s="48" t="e">
        <f>VLOOKUP(C305,'Stillingsbetegnelser RAR S'!$A$2:$D$30,4,FALSE)</f>
        <v>#N/A</v>
      </c>
      <c r="B305" s="49" t="s">
        <v>365</v>
      </c>
      <c r="C305" s="49" t="s">
        <v>630</v>
      </c>
      <c r="D305" s="50" t="s">
        <v>631</v>
      </c>
      <c r="E305" s="49" t="s">
        <v>1454</v>
      </c>
      <c r="F305" s="49" t="s">
        <v>1455</v>
      </c>
      <c r="G305" s="49"/>
      <c r="H305" s="49"/>
      <c r="I305" s="49">
        <v>60</v>
      </c>
      <c r="J305" s="49"/>
      <c r="K305" s="51" t="s">
        <v>1453</v>
      </c>
      <c r="L305" s="48"/>
      <c r="M305" s="52" t="s">
        <v>1456</v>
      </c>
      <c r="N305" s="36" t="s">
        <v>17</v>
      </c>
      <c r="O305" s="100"/>
      <c r="P305" s="38"/>
    </row>
    <row r="306" spans="1:16" ht="45" hidden="1" customHeight="1" x14ac:dyDescent="0.2">
      <c r="A306" s="48" t="e">
        <f>VLOOKUP(C306,'Stillingsbetegnelser RAR S'!$A$2:$D$30,4,FALSE)</f>
        <v>#N/A</v>
      </c>
      <c r="B306" s="49" t="s">
        <v>1459</v>
      </c>
      <c r="C306" s="49" t="s">
        <v>124</v>
      </c>
      <c r="D306" s="50" t="s">
        <v>241</v>
      </c>
      <c r="E306" s="49"/>
      <c r="F306" s="49" t="s">
        <v>1460</v>
      </c>
      <c r="G306" s="49" t="s">
        <v>438</v>
      </c>
      <c r="H306" s="49"/>
      <c r="I306" s="49">
        <v>60</v>
      </c>
      <c r="J306" s="49"/>
      <c r="K306" s="51" t="s">
        <v>1436</v>
      </c>
      <c r="L306" s="48"/>
      <c r="M306" s="52" t="s">
        <v>1461</v>
      </c>
      <c r="N306" s="36" t="s">
        <v>17</v>
      </c>
      <c r="O306" s="100"/>
      <c r="P306" s="38"/>
    </row>
    <row r="307" spans="1:16" ht="45" hidden="1" customHeight="1" x14ac:dyDescent="0.2">
      <c r="A307" s="48" t="e">
        <f>VLOOKUP(C307,'Stillingsbetegnelser RAR S'!$A$2:$D$30,4,FALSE)</f>
        <v>#N/A</v>
      </c>
      <c r="B307" s="49" t="s">
        <v>240</v>
      </c>
      <c r="C307" s="49" t="s">
        <v>124</v>
      </c>
      <c r="D307" s="50" t="s">
        <v>241</v>
      </c>
      <c r="E307" s="49" t="s">
        <v>242</v>
      </c>
      <c r="F307" s="49"/>
      <c r="G307" s="49"/>
      <c r="H307" s="49"/>
      <c r="I307" s="49">
        <v>50</v>
      </c>
      <c r="J307" s="49"/>
      <c r="K307" s="51" t="s">
        <v>1137</v>
      </c>
      <c r="L307" s="48"/>
      <c r="M307" s="52" t="s">
        <v>1488</v>
      </c>
      <c r="N307" s="36" t="s">
        <v>17</v>
      </c>
      <c r="O307" s="100"/>
      <c r="P307" s="38" t="s">
        <v>136</v>
      </c>
    </row>
    <row r="308" spans="1:16" ht="45" hidden="1" customHeight="1" x14ac:dyDescent="0.2">
      <c r="A308" s="48" t="e">
        <f>VLOOKUP(C308,'Stillingsbetegnelser RAR S'!$A$2:$D$30,4,FALSE)</f>
        <v>#N/A</v>
      </c>
      <c r="B308" s="49" t="s">
        <v>58</v>
      </c>
      <c r="C308" s="49" t="s">
        <v>140</v>
      </c>
      <c r="D308" s="50" t="s">
        <v>685</v>
      </c>
      <c r="E308" s="49" t="s">
        <v>1485</v>
      </c>
      <c r="F308" s="49" t="s">
        <v>1486</v>
      </c>
      <c r="G308" s="49" t="s">
        <v>438</v>
      </c>
      <c r="H308" s="49"/>
      <c r="I308" s="49">
        <v>5</v>
      </c>
      <c r="J308" s="49"/>
      <c r="K308" s="51" t="s">
        <v>1487</v>
      </c>
      <c r="L308" s="48"/>
      <c r="M308" s="52" t="s">
        <v>1488</v>
      </c>
      <c r="N308" s="36" t="s">
        <v>17</v>
      </c>
      <c r="O308" s="100"/>
      <c r="P308" s="38" t="s">
        <v>1489</v>
      </c>
    </row>
    <row r="309" spans="1:16" ht="45" hidden="1" customHeight="1" x14ac:dyDescent="0.2">
      <c r="A309" s="48" t="e">
        <f>VLOOKUP(C309,'Stillingsbetegnelser RAR S'!$A$2:$D$30,4,FALSE)</f>
        <v>#N/A</v>
      </c>
      <c r="B309" s="33" t="s">
        <v>41</v>
      </c>
      <c r="C309" s="33" t="s">
        <v>42</v>
      </c>
      <c r="D309" s="144"/>
      <c r="E309" s="66"/>
      <c r="F309" s="33" t="s">
        <v>532</v>
      </c>
      <c r="G309" s="33" t="s">
        <v>27</v>
      </c>
      <c r="H309" s="35">
        <v>45818</v>
      </c>
      <c r="I309" s="33">
        <v>3</v>
      </c>
      <c r="J309" s="66"/>
      <c r="K309" s="145"/>
      <c r="L309" s="48"/>
      <c r="M309" s="52" t="s">
        <v>1501</v>
      </c>
      <c r="N309" s="36" t="s">
        <v>17</v>
      </c>
      <c r="O309" s="100"/>
      <c r="P309" s="38"/>
    </row>
    <row r="310" spans="1:16" ht="45" hidden="1" customHeight="1" x14ac:dyDescent="0.2">
      <c r="A310" s="48" t="e">
        <f>VLOOKUP(C310,'Stillingsbetegnelser RAR S'!$A$2:$D$30,4,FALSE)</f>
        <v>#N/A</v>
      </c>
      <c r="B310" s="33" t="s">
        <v>41</v>
      </c>
      <c r="C310" s="33" t="s">
        <v>42</v>
      </c>
      <c r="D310" s="144"/>
      <c r="E310" s="66"/>
      <c r="F310" s="33" t="s">
        <v>747</v>
      </c>
      <c r="G310" s="33" t="s">
        <v>27</v>
      </c>
      <c r="H310" s="35">
        <v>48813</v>
      </c>
      <c r="I310" s="33">
        <v>3</v>
      </c>
      <c r="J310" s="66"/>
      <c r="K310" s="145"/>
      <c r="L310" s="48"/>
      <c r="M310" s="52" t="s">
        <v>1501</v>
      </c>
      <c r="N310" s="36" t="s">
        <v>17</v>
      </c>
      <c r="O310" s="100"/>
      <c r="P310" s="38"/>
    </row>
    <row r="311" spans="1:16" ht="45" hidden="1" customHeight="1" x14ac:dyDescent="0.2">
      <c r="A311" s="48" t="e">
        <f>VLOOKUP(C311,'Stillingsbetegnelser RAR S'!$A$2:$D$30,4,FALSE)</f>
        <v>#N/A</v>
      </c>
      <c r="B311" s="33" t="s">
        <v>41</v>
      </c>
      <c r="C311" s="33" t="s">
        <v>42</v>
      </c>
      <c r="D311" s="144"/>
      <c r="E311" s="66"/>
      <c r="F311" s="33" t="s">
        <v>537</v>
      </c>
      <c r="G311" s="33" t="s">
        <v>27</v>
      </c>
      <c r="H311" s="35">
        <v>48049</v>
      </c>
      <c r="I311" s="33">
        <v>2</v>
      </c>
      <c r="J311" s="66"/>
      <c r="K311" s="145"/>
      <c r="L311" s="48"/>
      <c r="M311" s="52" t="s">
        <v>1501</v>
      </c>
      <c r="N311" s="36" t="s">
        <v>17</v>
      </c>
      <c r="O311" s="100"/>
      <c r="P311" s="38"/>
    </row>
    <row r="312" spans="1:16" ht="45" hidden="1" customHeight="1" x14ac:dyDescent="0.2">
      <c r="A312" s="48" t="e">
        <f>VLOOKUP(C312,'Stillingsbetegnelser RAR S'!$A$2:$D$30,4,FALSE)</f>
        <v>#N/A</v>
      </c>
      <c r="B312" s="33" t="s">
        <v>41</v>
      </c>
      <c r="C312" s="33" t="s">
        <v>42</v>
      </c>
      <c r="D312" s="144"/>
      <c r="E312" s="66"/>
      <c r="F312" s="33" t="s">
        <v>741</v>
      </c>
      <c r="G312" s="33" t="s">
        <v>27</v>
      </c>
      <c r="H312" s="35">
        <v>49843</v>
      </c>
      <c r="I312" s="33">
        <v>2</v>
      </c>
      <c r="J312" s="66"/>
      <c r="K312" s="145"/>
      <c r="L312" s="48"/>
      <c r="M312" s="52" t="s">
        <v>1501</v>
      </c>
      <c r="N312" s="36" t="s">
        <v>17</v>
      </c>
      <c r="O312" s="100"/>
      <c r="P312" s="38"/>
    </row>
    <row r="313" spans="1:16" ht="45" hidden="1" customHeight="1" x14ac:dyDescent="0.2">
      <c r="A313" s="48" t="e">
        <f>VLOOKUP(C313,'Stillingsbetegnelser RAR S'!$A$2:$D$30,4,FALSE)</f>
        <v>#N/A</v>
      </c>
      <c r="B313" s="33" t="s">
        <v>41</v>
      </c>
      <c r="C313" s="33" t="s">
        <v>42</v>
      </c>
      <c r="D313" s="144"/>
      <c r="E313" s="66"/>
      <c r="F313" s="33" t="s">
        <v>744</v>
      </c>
      <c r="G313" s="33" t="s">
        <v>27</v>
      </c>
      <c r="H313" s="35">
        <v>49852</v>
      </c>
      <c r="I313" s="33">
        <v>2</v>
      </c>
      <c r="J313" s="66"/>
      <c r="K313" s="145"/>
      <c r="L313" s="48"/>
      <c r="M313" s="52" t="s">
        <v>1501</v>
      </c>
      <c r="N313" s="36" t="s">
        <v>17</v>
      </c>
      <c r="O313" s="100"/>
      <c r="P313" s="38"/>
    </row>
    <row r="314" spans="1:16" ht="45" hidden="1" customHeight="1" x14ac:dyDescent="0.2">
      <c r="A314" s="48" t="e">
        <f>VLOOKUP(C314,'Stillingsbetegnelser RAR S'!$A$2:$D$30,4,FALSE)</f>
        <v>#N/A</v>
      </c>
      <c r="B314" s="33" t="s">
        <v>41</v>
      </c>
      <c r="C314" s="33" t="s">
        <v>42</v>
      </c>
      <c r="D314" s="144"/>
      <c r="E314" s="66"/>
      <c r="F314" s="33" t="s">
        <v>538</v>
      </c>
      <c r="G314" s="33" t="s">
        <v>27</v>
      </c>
      <c r="H314" s="35">
        <v>48837</v>
      </c>
      <c r="I314" s="33">
        <v>3</v>
      </c>
      <c r="J314" s="66"/>
      <c r="K314" s="145"/>
      <c r="L314" s="48"/>
      <c r="M314" s="52" t="s">
        <v>1501</v>
      </c>
      <c r="N314" s="36" t="s">
        <v>17</v>
      </c>
      <c r="O314" s="100"/>
      <c r="P314" s="38"/>
    </row>
    <row r="315" spans="1:16" ht="45" hidden="1" customHeight="1" x14ac:dyDescent="0.2">
      <c r="A315" s="48" t="e">
        <f>VLOOKUP(C315,'Stillingsbetegnelser RAR S'!$A$2:$D$30,4,FALSE)</f>
        <v>#N/A</v>
      </c>
      <c r="B315" s="33" t="s">
        <v>41</v>
      </c>
      <c r="C315" s="33" t="s">
        <v>42</v>
      </c>
      <c r="D315" s="144"/>
      <c r="E315" s="66"/>
      <c r="F315" s="33" t="s">
        <v>1502</v>
      </c>
      <c r="G315" s="33" t="s">
        <v>27</v>
      </c>
      <c r="H315" s="35">
        <v>48822</v>
      </c>
      <c r="I315" s="33">
        <v>2</v>
      </c>
      <c r="J315" s="66"/>
      <c r="K315" s="145"/>
      <c r="L315" s="48"/>
      <c r="M315" s="52" t="s">
        <v>1501</v>
      </c>
      <c r="N315" s="36" t="s">
        <v>17</v>
      </c>
      <c r="O315" s="100"/>
      <c r="P315" s="38"/>
    </row>
    <row r="316" spans="1:16" ht="45" hidden="1" customHeight="1" x14ac:dyDescent="0.2">
      <c r="A316" s="48" t="e">
        <f>VLOOKUP(C316,'Stillingsbetegnelser RAR S'!$A$2:$D$30,4,FALSE)</f>
        <v>#N/A</v>
      </c>
      <c r="B316" s="33" t="s">
        <v>41</v>
      </c>
      <c r="C316" s="33" t="s">
        <v>42</v>
      </c>
      <c r="D316" s="144"/>
      <c r="E316" s="66"/>
      <c r="F316" s="33" t="s">
        <v>1503</v>
      </c>
      <c r="G316" s="33" t="s">
        <v>27</v>
      </c>
      <c r="H316" s="35">
        <v>48801</v>
      </c>
      <c r="I316" s="33">
        <v>5</v>
      </c>
      <c r="J316" s="66"/>
      <c r="K316" s="145"/>
      <c r="L316" s="48"/>
      <c r="M316" s="52" t="s">
        <v>1501</v>
      </c>
      <c r="N316" s="36" t="s">
        <v>17</v>
      </c>
      <c r="O316" s="100"/>
      <c r="P316" s="38"/>
    </row>
    <row r="317" spans="1:16" ht="45" hidden="1" customHeight="1" x14ac:dyDescent="0.2">
      <c r="A317" s="48" t="e">
        <f>VLOOKUP(C317,'Stillingsbetegnelser RAR S'!$A$2:$D$30,4,FALSE)</f>
        <v>#N/A</v>
      </c>
      <c r="B317" s="33" t="s">
        <v>41</v>
      </c>
      <c r="C317" s="33" t="s">
        <v>42</v>
      </c>
      <c r="D317" s="144"/>
      <c r="E317" s="66"/>
      <c r="F317" s="33" t="s">
        <v>540</v>
      </c>
      <c r="G317" s="33" t="s">
        <v>27</v>
      </c>
      <c r="H317" s="35">
        <v>48826</v>
      </c>
      <c r="I317" s="33">
        <v>2</v>
      </c>
      <c r="J317" s="66"/>
      <c r="K317" s="145"/>
      <c r="L317" s="48"/>
      <c r="M317" s="52" t="s">
        <v>1501</v>
      </c>
      <c r="N317" s="36" t="s">
        <v>17</v>
      </c>
      <c r="O317" s="100"/>
      <c r="P317" s="38"/>
    </row>
    <row r="318" spans="1:16" ht="45" hidden="1" customHeight="1" x14ac:dyDescent="0.2">
      <c r="A318" s="48" t="e">
        <f>VLOOKUP(C318,'Stillingsbetegnelser RAR S'!$A$2:$D$30,4,FALSE)</f>
        <v>#N/A</v>
      </c>
      <c r="B318" s="33" t="s">
        <v>41</v>
      </c>
      <c r="C318" s="33" t="s">
        <v>42</v>
      </c>
      <c r="D318" s="144"/>
      <c r="E318" s="66"/>
      <c r="F318" s="33" t="s">
        <v>542</v>
      </c>
      <c r="G318" s="33" t="s">
        <v>27</v>
      </c>
      <c r="H318" s="35">
        <v>48827</v>
      </c>
      <c r="I318" s="33">
        <v>2</v>
      </c>
      <c r="J318" s="66"/>
      <c r="K318" s="145"/>
      <c r="L318" s="48"/>
      <c r="M318" s="52" t="s">
        <v>1501</v>
      </c>
      <c r="N318" s="36" t="s">
        <v>17</v>
      </c>
      <c r="O318" s="100"/>
      <c r="P318" s="38"/>
    </row>
    <row r="319" spans="1:16" ht="45" hidden="1" customHeight="1" x14ac:dyDescent="0.2">
      <c r="A319" s="48" t="e">
        <f>VLOOKUP(C319,'Stillingsbetegnelser RAR S'!$A$2:$D$30,4,FALSE)</f>
        <v>#N/A</v>
      </c>
      <c r="B319" s="33" t="s">
        <v>41</v>
      </c>
      <c r="C319" s="33" t="s">
        <v>42</v>
      </c>
      <c r="D319" s="144"/>
      <c r="E319" s="66"/>
      <c r="F319" s="33" t="s">
        <v>532</v>
      </c>
      <c r="G319" s="33" t="s">
        <v>27</v>
      </c>
      <c r="H319" s="35">
        <v>45818</v>
      </c>
      <c r="I319" s="33">
        <v>3</v>
      </c>
      <c r="J319" s="66"/>
      <c r="K319" s="145"/>
      <c r="L319" s="48"/>
      <c r="M319" s="52" t="s">
        <v>1501</v>
      </c>
      <c r="N319" s="36" t="s">
        <v>17</v>
      </c>
      <c r="O319" s="100"/>
      <c r="P319" s="38"/>
    </row>
    <row r="320" spans="1:16" ht="45" hidden="1" customHeight="1" x14ac:dyDescent="0.2">
      <c r="A320" s="48" t="e">
        <f>VLOOKUP(C320,'Stillingsbetegnelser RAR S'!$A$2:$D$30,4,FALSE)</f>
        <v>#N/A</v>
      </c>
      <c r="B320" s="33" t="s">
        <v>41</v>
      </c>
      <c r="C320" s="33" t="s">
        <v>42</v>
      </c>
      <c r="D320" s="144"/>
      <c r="E320" s="66"/>
      <c r="F320" s="33" t="s">
        <v>710</v>
      </c>
      <c r="G320" s="33" t="s">
        <v>27</v>
      </c>
      <c r="H320" s="35">
        <v>49349</v>
      </c>
      <c r="I320" s="33">
        <v>1</v>
      </c>
      <c r="J320" s="66"/>
      <c r="K320" s="145"/>
      <c r="L320" s="48"/>
      <c r="M320" s="52" t="s">
        <v>1501</v>
      </c>
      <c r="N320" s="36" t="s">
        <v>17</v>
      </c>
      <c r="O320" s="100"/>
      <c r="P320" s="38"/>
    </row>
    <row r="321" spans="1:16" ht="45" hidden="1" customHeight="1" x14ac:dyDescent="0.2">
      <c r="A321" s="48" t="e">
        <f>VLOOKUP(C321,'Stillingsbetegnelser RAR S'!$A$2:$D$30,4,FALSE)</f>
        <v>#N/A</v>
      </c>
      <c r="B321" s="33" t="s">
        <v>41</v>
      </c>
      <c r="C321" s="33" t="s">
        <v>42</v>
      </c>
      <c r="D321" s="144"/>
      <c r="E321" s="66"/>
      <c r="F321" s="33" t="s">
        <v>804</v>
      </c>
      <c r="G321" s="33" t="s">
        <v>27</v>
      </c>
      <c r="H321" s="35">
        <v>48867</v>
      </c>
      <c r="I321" s="33">
        <v>1</v>
      </c>
      <c r="J321" s="66"/>
      <c r="K321" s="145"/>
      <c r="L321" s="48"/>
      <c r="M321" s="52" t="s">
        <v>1501</v>
      </c>
      <c r="N321" s="36" t="s">
        <v>17</v>
      </c>
      <c r="O321" s="100"/>
      <c r="P321" s="38"/>
    </row>
    <row r="322" spans="1:16" ht="45" hidden="1" customHeight="1" x14ac:dyDescent="0.2">
      <c r="A322" s="48" t="e">
        <f>VLOOKUP(C322,'Stillingsbetegnelser RAR S'!$A$2:$D$30,4,FALSE)</f>
        <v>#N/A</v>
      </c>
      <c r="B322" s="33" t="s">
        <v>41</v>
      </c>
      <c r="C322" s="33" t="s">
        <v>42</v>
      </c>
      <c r="D322" s="144"/>
      <c r="E322" s="66"/>
      <c r="F322" s="33" t="s">
        <v>801</v>
      </c>
      <c r="G322" s="33" t="s">
        <v>27</v>
      </c>
      <c r="H322" s="35">
        <v>47692</v>
      </c>
      <c r="I322" s="33">
        <v>1</v>
      </c>
      <c r="J322" s="66"/>
      <c r="K322" s="145"/>
      <c r="L322" s="48"/>
      <c r="M322" s="52" t="s">
        <v>1501</v>
      </c>
      <c r="N322" s="36" t="s">
        <v>17</v>
      </c>
      <c r="O322" s="100"/>
      <c r="P322" s="38"/>
    </row>
    <row r="323" spans="1:16" ht="45" hidden="1" customHeight="1" x14ac:dyDescent="0.2">
      <c r="A323" s="48" t="e">
        <f>VLOOKUP(C323,'Stillingsbetegnelser RAR S'!$A$2:$D$30,4,FALSE)</f>
        <v>#N/A</v>
      </c>
      <c r="B323" s="33" t="s">
        <v>41</v>
      </c>
      <c r="C323" s="33" t="s">
        <v>42</v>
      </c>
      <c r="D323" s="144"/>
      <c r="E323" s="66"/>
      <c r="F323" s="33" t="s">
        <v>798</v>
      </c>
      <c r="G323" s="33" t="s">
        <v>27</v>
      </c>
      <c r="H323" s="35">
        <v>48870</v>
      </c>
      <c r="I323" s="33">
        <v>1</v>
      </c>
      <c r="J323" s="66"/>
      <c r="K323" s="145"/>
      <c r="L323" s="48"/>
      <c r="M323" s="52" t="s">
        <v>1501</v>
      </c>
      <c r="N323" s="36" t="s">
        <v>17</v>
      </c>
      <c r="O323" s="100"/>
      <c r="P323" s="38"/>
    </row>
    <row r="324" spans="1:16" ht="45" hidden="1" customHeight="1" x14ac:dyDescent="0.2">
      <c r="A324" s="18" t="e">
        <f>VLOOKUP(C324,'Stillingsbetegnelser RAR S'!$A$2:$D$30,4,FALSE)</f>
        <v>#N/A</v>
      </c>
      <c r="L324" s="12"/>
      <c r="M324" s="19"/>
      <c r="N324" s="12" t="s">
        <v>17</v>
      </c>
      <c r="O324" s="98"/>
      <c r="P324" s="13"/>
    </row>
    <row r="325" spans="1:16" ht="45" hidden="1" customHeight="1" x14ac:dyDescent="0.2">
      <c r="A325" s="18" t="e">
        <f>VLOOKUP(C325,'Stillingsbetegnelser RAR S'!$A$2:$D$30,4,FALSE)</f>
        <v>#N/A</v>
      </c>
      <c r="L325" s="12"/>
      <c r="M325" s="19"/>
      <c r="N325" s="12" t="s">
        <v>17</v>
      </c>
      <c r="O325" s="22"/>
      <c r="P325" s="13"/>
    </row>
    <row r="326" spans="1:16" ht="45" hidden="1" customHeight="1" x14ac:dyDescent="0.2">
      <c r="A326" s="18" t="e">
        <f>VLOOKUP(C326,'Stillingsbetegnelser RAR S'!$A$2:$D$30,4,FALSE)</f>
        <v>#N/A</v>
      </c>
      <c r="L326" s="12"/>
      <c r="M326" s="19"/>
      <c r="N326" s="12" t="s">
        <v>17</v>
      </c>
      <c r="O326" s="22"/>
      <c r="P326" s="13"/>
    </row>
    <row r="327" spans="1:16" ht="45" hidden="1" customHeight="1" x14ac:dyDescent="0.2">
      <c r="A327" s="18" t="e">
        <f>VLOOKUP(C327,'Stillingsbetegnelser RAR S'!$A$2:$D$30,4,FALSE)</f>
        <v>#N/A</v>
      </c>
      <c r="L327" s="12"/>
      <c r="M327" s="19"/>
      <c r="N327" s="12" t="s">
        <v>17</v>
      </c>
      <c r="O327" s="22"/>
      <c r="P327" s="13"/>
    </row>
    <row r="328" spans="1:16" ht="45" hidden="1" customHeight="1" x14ac:dyDescent="0.2">
      <c r="A328" s="18" t="e">
        <f>VLOOKUP(C328,'Stillingsbetegnelser RAR S'!$A$2:$D$30,4,FALSE)</f>
        <v>#N/A</v>
      </c>
      <c r="L328" s="12"/>
      <c r="M328" s="19"/>
      <c r="N328" s="12" t="s">
        <v>17</v>
      </c>
      <c r="O328" s="22"/>
      <c r="P328" s="13"/>
    </row>
    <row r="329" spans="1:16" ht="45" hidden="1" customHeight="1" x14ac:dyDescent="0.2">
      <c r="A329" s="18" t="e">
        <f>VLOOKUP(C329,'Stillingsbetegnelser RAR S'!$A$2:$D$30,4,FALSE)</f>
        <v>#N/A</v>
      </c>
      <c r="L329" s="12"/>
      <c r="M329" s="19"/>
      <c r="N329" s="12" t="s">
        <v>17</v>
      </c>
      <c r="O329" s="22"/>
      <c r="P329" s="13"/>
    </row>
    <row r="330" spans="1:16" ht="45" hidden="1" customHeight="1" x14ac:dyDescent="0.2">
      <c r="A330" s="18" t="e">
        <f>VLOOKUP(C330,'Stillingsbetegnelser RAR S'!$A$2:$D$30,4,FALSE)</f>
        <v>#N/A</v>
      </c>
      <c r="L330" s="12"/>
      <c r="M330" s="19"/>
      <c r="N330" s="12" t="s">
        <v>17</v>
      </c>
      <c r="O330" s="22"/>
      <c r="P330" s="13"/>
    </row>
    <row r="331" spans="1:16" ht="45" hidden="1" customHeight="1" x14ac:dyDescent="0.2">
      <c r="A331" s="18" t="e">
        <f>VLOOKUP(C331,'Stillingsbetegnelser RAR S'!$A$2:$D$30,4,FALSE)</f>
        <v>#N/A</v>
      </c>
      <c r="L331" s="12"/>
      <c r="M331" s="19"/>
      <c r="N331" s="12" t="s">
        <v>17</v>
      </c>
      <c r="O331" s="22"/>
      <c r="P331" s="13"/>
    </row>
    <row r="332" spans="1:16" ht="45" hidden="1" customHeight="1" x14ac:dyDescent="0.2">
      <c r="A332" s="18" t="e">
        <f>VLOOKUP(C332,'Stillingsbetegnelser RAR S'!$A$2:$D$30,4,FALSE)</f>
        <v>#N/A</v>
      </c>
      <c r="L332" s="12"/>
      <c r="M332" s="19"/>
      <c r="N332" s="12" t="s">
        <v>17</v>
      </c>
      <c r="O332" s="22"/>
      <c r="P332" s="13"/>
    </row>
    <row r="333" spans="1:16" ht="45" hidden="1" customHeight="1" x14ac:dyDescent="0.2">
      <c r="A333" s="18" t="e">
        <f>VLOOKUP(C333,'Stillingsbetegnelser RAR S'!$A$2:$D$30,4,FALSE)</f>
        <v>#N/A</v>
      </c>
      <c r="L333" s="12"/>
      <c r="M333" s="19"/>
      <c r="N333" s="12" t="s">
        <v>17</v>
      </c>
      <c r="O333" s="22"/>
      <c r="P333" s="13"/>
    </row>
    <row r="334" spans="1:16" ht="45" hidden="1" customHeight="1" x14ac:dyDescent="0.2">
      <c r="A334" s="18" t="e">
        <f>VLOOKUP(C334,'Stillingsbetegnelser RAR S'!$A$2:$D$30,4,FALSE)</f>
        <v>#N/A</v>
      </c>
      <c r="L334" s="12"/>
      <c r="M334" s="19"/>
      <c r="N334" s="12" t="s">
        <v>17</v>
      </c>
      <c r="O334" s="22"/>
      <c r="P334" s="13"/>
    </row>
    <row r="335" spans="1:16" ht="45" hidden="1" customHeight="1" x14ac:dyDescent="0.2">
      <c r="A335" s="18" t="e">
        <f>VLOOKUP(C335,'Stillingsbetegnelser RAR S'!$A$2:$D$30,4,FALSE)</f>
        <v>#N/A</v>
      </c>
      <c r="L335" s="12"/>
      <c r="M335" s="19"/>
      <c r="N335" s="12" t="s">
        <v>17</v>
      </c>
      <c r="O335" s="22"/>
      <c r="P335" s="13"/>
    </row>
    <row r="336" spans="1:16" ht="45" hidden="1" customHeight="1" x14ac:dyDescent="0.2">
      <c r="A336" s="18" t="e">
        <f>VLOOKUP(C336,'Stillingsbetegnelser RAR S'!$A$2:$D$30,4,FALSE)</f>
        <v>#N/A</v>
      </c>
      <c r="L336" s="12"/>
      <c r="M336" s="19"/>
      <c r="N336" s="12" t="s">
        <v>17</v>
      </c>
      <c r="O336" s="22"/>
      <c r="P336" s="13"/>
    </row>
    <row r="337" spans="1:16" ht="45" hidden="1" customHeight="1" x14ac:dyDescent="0.2">
      <c r="A337" s="18" t="e">
        <f>VLOOKUP(C337,'Stillingsbetegnelser RAR S'!$A$2:$D$30,4,FALSE)</f>
        <v>#N/A</v>
      </c>
      <c r="L337" s="12"/>
      <c r="M337" s="19"/>
      <c r="N337" s="12" t="s">
        <v>17</v>
      </c>
      <c r="O337" s="22"/>
      <c r="P337" s="13"/>
    </row>
    <row r="338" spans="1:16" ht="45" hidden="1" customHeight="1" x14ac:dyDescent="0.2">
      <c r="A338" s="18" t="e">
        <f>VLOOKUP(C338,'Stillingsbetegnelser RAR S'!$A$2:$D$30,4,FALSE)</f>
        <v>#N/A</v>
      </c>
      <c r="L338" s="12"/>
      <c r="M338" s="19"/>
      <c r="N338" s="12" t="s">
        <v>17</v>
      </c>
      <c r="O338" s="22"/>
      <c r="P338" s="13"/>
    </row>
    <row r="339" spans="1:16" ht="45" hidden="1" customHeight="1" x14ac:dyDescent="0.2">
      <c r="A339" s="18" t="e">
        <f>VLOOKUP(C339,'Stillingsbetegnelser RAR S'!$A$2:$D$30,4,FALSE)</f>
        <v>#N/A</v>
      </c>
      <c r="L339" s="12"/>
      <c r="M339" s="19"/>
      <c r="N339" s="12" t="s">
        <v>17</v>
      </c>
      <c r="O339" s="22"/>
      <c r="P339" s="13"/>
    </row>
    <row r="340" spans="1:16" ht="45" hidden="1" customHeight="1" x14ac:dyDescent="0.2">
      <c r="A340" s="18" t="e">
        <f>VLOOKUP(C340,'Stillingsbetegnelser RAR S'!$A$2:$D$30,4,FALSE)</f>
        <v>#N/A</v>
      </c>
      <c r="L340" s="12"/>
      <c r="M340" s="19"/>
      <c r="N340" s="12" t="s">
        <v>17</v>
      </c>
      <c r="O340" s="22"/>
      <c r="P340" s="13"/>
    </row>
    <row r="341" spans="1:16" ht="45" hidden="1" customHeight="1" x14ac:dyDescent="0.2">
      <c r="A341" s="18" t="e">
        <f>VLOOKUP(C341,'Stillingsbetegnelser RAR S'!$A$2:$D$30,4,FALSE)</f>
        <v>#N/A</v>
      </c>
      <c r="L341" s="12"/>
      <c r="M341" s="19"/>
      <c r="N341" s="12" t="s">
        <v>17</v>
      </c>
      <c r="O341" s="22"/>
      <c r="P341" s="13"/>
    </row>
    <row r="342" spans="1:16" ht="45" hidden="1" customHeight="1" x14ac:dyDescent="0.2">
      <c r="A342" s="18" t="e">
        <f>VLOOKUP(C342,'Stillingsbetegnelser RAR S'!$A$2:$D$30,4,FALSE)</f>
        <v>#N/A</v>
      </c>
      <c r="L342" s="12"/>
      <c r="M342" s="19"/>
      <c r="N342" s="12" t="s">
        <v>17</v>
      </c>
      <c r="O342" s="22"/>
      <c r="P342" s="13"/>
    </row>
    <row r="343" spans="1:16" ht="45" hidden="1" customHeight="1" x14ac:dyDescent="0.2">
      <c r="A343" s="18" t="e">
        <f>VLOOKUP(C343,'Stillingsbetegnelser RAR S'!$A$2:$D$30,4,FALSE)</f>
        <v>#N/A</v>
      </c>
      <c r="L343" s="12"/>
      <c r="M343" s="19"/>
      <c r="N343" s="12" t="s">
        <v>17</v>
      </c>
      <c r="O343" s="22"/>
      <c r="P343" s="13"/>
    </row>
    <row r="344" spans="1:16" ht="45" hidden="1" customHeight="1" x14ac:dyDescent="0.2">
      <c r="A344" s="18" t="e">
        <f>VLOOKUP(C344,'Stillingsbetegnelser RAR S'!$A$2:$D$30,4,FALSE)</f>
        <v>#N/A</v>
      </c>
      <c r="L344" s="12"/>
      <c r="M344" s="19"/>
      <c r="N344" s="12" t="s">
        <v>17</v>
      </c>
      <c r="O344" s="22"/>
      <c r="P344" s="13"/>
    </row>
    <row r="345" spans="1:16" ht="45" hidden="1" customHeight="1" x14ac:dyDescent="0.2">
      <c r="A345" s="18" t="e">
        <f>VLOOKUP(C345,'Stillingsbetegnelser RAR S'!$A$2:$D$30,4,FALSE)</f>
        <v>#N/A</v>
      </c>
      <c r="L345" s="12"/>
      <c r="M345" s="19"/>
      <c r="N345" s="12" t="s">
        <v>17</v>
      </c>
      <c r="O345" s="22"/>
      <c r="P345" s="13"/>
    </row>
    <row r="346" spans="1:16" ht="45" hidden="1" customHeight="1" x14ac:dyDescent="0.2">
      <c r="A346" s="18" t="e">
        <f>VLOOKUP(C346,'Stillingsbetegnelser RAR S'!$A$2:$D$30,4,FALSE)</f>
        <v>#N/A</v>
      </c>
      <c r="L346" s="12"/>
      <c r="M346" s="19"/>
      <c r="N346" s="12" t="s">
        <v>17</v>
      </c>
      <c r="O346" s="22"/>
      <c r="P346" s="13"/>
    </row>
    <row r="347" spans="1:16" ht="45" hidden="1" customHeight="1" x14ac:dyDescent="0.2">
      <c r="A347" s="18" t="e">
        <f>VLOOKUP(C347,'Stillingsbetegnelser RAR S'!$A$2:$D$30,4,FALSE)</f>
        <v>#N/A</v>
      </c>
      <c r="L347" s="12"/>
      <c r="M347" s="19"/>
      <c r="N347" s="12" t="s">
        <v>17</v>
      </c>
      <c r="O347" s="22"/>
      <c r="P347" s="13"/>
    </row>
    <row r="348" spans="1:16" ht="45" hidden="1" customHeight="1" x14ac:dyDescent="0.2">
      <c r="A348" s="18" t="e">
        <f>VLOOKUP(C348,'Stillingsbetegnelser RAR S'!$A$2:$D$30,4,FALSE)</f>
        <v>#N/A</v>
      </c>
      <c r="L348" s="12"/>
      <c r="M348" s="19"/>
      <c r="N348" s="12" t="s">
        <v>17</v>
      </c>
      <c r="O348" s="22"/>
      <c r="P348" s="13"/>
    </row>
    <row r="349" spans="1:16" ht="45" hidden="1" customHeight="1" x14ac:dyDescent="0.2">
      <c r="A349" s="18" t="e">
        <f>VLOOKUP(C349,'Stillingsbetegnelser RAR S'!$A$2:$D$30,4,FALSE)</f>
        <v>#N/A</v>
      </c>
      <c r="L349" s="12"/>
      <c r="M349" s="19"/>
      <c r="N349" s="12" t="s">
        <v>17</v>
      </c>
      <c r="O349" s="22"/>
      <c r="P349" s="13"/>
    </row>
    <row r="350" spans="1:16" ht="45" hidden="1" customHeight="1" x14ac:dyDescent="0.2">
      <c r="A350" s="18" t="e">
        <f>VLOOKUP(C350,'Stillingsbetegnelser RAR S'!$A$2:$D$30,4,FALSE)</f>
        <v>#N/A</v>
      </c>
      <c r="L350" s="12"/>
      <c r="M350" s="19"/>
      <c r="N350" s="12" t="s">
        <v>17</v>
      </c>
      <c r="O350" s="22"/>
      <c r="P350" s="13"/>
    </row>
    <row r="351" spans="1:16" ht="45" hidden="1" customHeight="1" x14ac:dyDescent="0.2">
      <c r="A351" s="18" t="e">
        <f>VLOOKUP(C351,'Stillingsbetegnelser RAR S'!$A$2:$D$30,4,FALSE)</f>
        <v>#N/A</v>
      </c>
      <c r="L351" s="12"/>
      <c r="M351" s="19"/>
      <c r="N351" s="12" t="s">
        <v>17</v>
      </c>
      <c r="O351" s="22"/>
      <c r="P351" s="13"/>
    </row>
    <row r="352" spans="1:16" ht="45" hidden="1" customHeight="1" x14ac:dyDescent="0.2">
      <c r="A352" s="18" t="e">
        <f>VLOOKUP(C352,'Stillingsbetegnelser RAR S'!$A$2:$D$30,4,FALSE)</f>
        <v>#N/A</v>
      </c>
      <c r="L352" s="12"/>
      <c r="M352" s="19"/>
      <c r="N352" s="12" t="s">
        <v>17</v>
      </c>
      <c r="O352" s="22"/>
      <c r="P352" s="13"/>
    </row>
    <row r="353" spans="1:16" ht="45" hidden="1" customHeight="1" x14ac:dyDescent="0.2">
      <c r="A353" s="18" t="e">
        <f>VLOOKUP(C353,'Stillingsbetegnelser RAR S'!$A$2:$D$30,4,FALSE)</f>
        <v>#N/A</v>
      </c>
      <c r="L353" s="12"/>
      <c r="M353" s="19"/>
      <c r="N353" s="12" t="s">
        <v>17</v>
      </c>
      <c r="O353" s="22"/>
      <c r="P353" s="13"/>
    </row>
    <row r="354" spans="1:16" ht="45" hidden="1" customHeight="1" x14ac:dyDescent="0.2">
      <c r="A354" s="18" t="e">
        <f>VLOOKUP(C354,'Stillingsbetegnelser RAR S'!$A$2:$D$30,4,FALSE)</f>
        <v>#N/A</v>
      </c>
      <c r="L354" s="12"/>
      <c r="M354" s="19"/>
      <c r="N354" s="12" t="s">
        <v>17</v>
      </c>
      <c r="O354" s="22"/>
      <c r="P354" s="13"/>
    </row>
    <row r="355" spans="1:16" ht="45" hidden="1" customHeight="1" x14ac:dyDescent="0.2">
      <c r="A355" s="18" t="e">
        <f>VLOOKUP(C355,'Stillingsbetegnelser RAR S'!$A$2:$D$30,4,FALSE)</f>
        <v>#N/A</v>
      </c>
      <c r="L355" s="12"/>
      <c r="M355" s="19"/>
      <c r="N355" s="12" t="s">
        <v>17</v>
      </c>
      <c r="O355" s="22"/>
      <c r="P355" s="13"/>
    </row>
    <row r="356" spans="1:16" ht="45" hidden="1" customHeight="1" x14ac:dyDescent="0.2">
      <c r="A356" s="18" t="e">
        <f>VLOOKUP(C356,'Stillingsbetegnelser RAR S'!$A$2:$D$30,4,FALSE)</f>
        <v>#N/A</v>
      </c>
      <c r="L356" s="12"/>
      <c r="M356" s="19"/>
      <c r="N356" s="12" t="s">
        <v>17</v>
      </c>
      <c r="O356" s="22"/>
      <c r="P356" s="13"/>
    </row>
    <row r="357" spans="1:16" ht="45" hidden="1" customHeight="1" x14ac:dyDescent="0.2">
      <c r="A357" s="18" t="e">
        <f>VLOOKUP(C357,'Stillingsbetegnelser RAR S'!$A$2:$D$30,4,FALSE)</f>
        <v>#N/A</v>
      </c>
      <c r="L357" s="12"/>
      <c r="M357" s="19"/>
      <c r="N357" s="12" t="s">
        <v>17</v>
      </c>
      <c r="O357" s="22"/>
      <c r="P357" s="13"/>
    </row>
    <row r="358" spans="1:16" ht="45" hidden="1" customHeight="1" x14ac:dyDescent="0.2">
      <c r="A358" s="18" t="e">
        <f>VLOOKUP(C358,'Stillingsbetegnelser RAR S'!$A$2:$D$30,4,FALSE)</f>
        <v>#N/A</v>
      </c>
      <c r="L358" s="12"/>
      <c r="M358" s="19"/>
      <c r="N358" s="12" t="s">
        <v>17</v>
      </c>
      <c r="O358" s="22"/>
      <c r="P358" s="13"/>
    </row>
    <row r="359" spans="1:16" ht="45" hidden="1" customHeight="1" x14ac:dyDescent="0.2">
      <c r="A359" s="18" t="e">
        <f>VLOOKUP(C359,'Stillingsbetegnelser RAR S'!$A$2:$D$30,4,FALSE)</f>
        <v>#N/A</v>
      </c>
      <c r="L359" s="12"/>
      <c r="M359" s="19"/>
      <c r="N359" s="12" t="s">
        <v>17</v>
      </c>
      <c r="O359" s="22"/>
      <c r="P359" s="13"/>
    </row>
    <row r="360" spans="1:16" ht="45" hidden="1" customHeight="1" x14ac:dyDescent="0.2">
      <c r="A360" s="18" t="e">
        <f>VLOOKUP(C360,'Stillingsbetegnelser RAR S'!$A$2:$D$30,4,FALSE)</f>
        <v>#N/A</v>
      </c>
      <c r="L360" s="12"/>
      <c r="M360" s="19"/>
      <c r="N360" s="12" t="s">
        <v>17</v>
      </c>
      <c r="O360" s="22"/>
      <c r="P360" s="13"/>
    </row>
    <row r="361" spans="1:16" ht="45" hidden="1" customHeight="1" x14ac:dyDescent="0.2">
      <c r="A361" s="18" t="e">
        <f>VLOOKUP(C361,'Stillingsbetegnelser RAR S'!$A$2:$D$30,4,FALSE)</f>
        <v>#N/A</v>
      </c>
      <c r="L361" s="12"/>
      <c r="M361" s="19"/>
      <c r="N361" s="12" t="s">
        <v>17</v>
      </c>
      <c r="O361" s="22"/>
      <c r="P361" s="13"/>
    </row>
    <row r="362" spans="1:16" ht="45" hidden="1" customHeight="1" x14ac:dyDescent="0.2">
      <c r="A362" s="18" t="e">
        <f>VLOOKUP(C362,'Stillingsbetegnelser RAR S'!$A$2:$D$30,4,FALSE)</f>
        <v>#N/A</v>
      </c>
      <c r="L362" s="12"/>
      <c r="M362" s="19"/>
      <c r="N362" s="12" t="s">
        <v>17</v>
      </c>
      <c r="O362" s="22"/>
      <c r="P362" s="13"/>
    </row>
    <row r="363" spans="1:16" ht="45" hidden="1" customHeight="1" x14ac:dyDescent="0.2">
      <c r="A363" s="18" t="e">
        <f>VLOOKUP(C363,'Stillingsbetegnelser RAR S'!$A$2:$D$30,4,FALSE)</f>
        <v>#N/A</v>
      </c>
      <c r="L363" s="12"/>
      <c r="M363" s="19"/>
      <c r="N363" s="12" t="s">
        <v>17</v>
      </c>
      <c r="O363" s="22"/>
      <c r="P363" s="13"/>
    </row>
    <row r="364" spans="1:16" ht="45" hidden="1" customHeight="1" x14ac:dyDescent="0.2">
      <c r="A364" s="18" t="e">
        <f>VLOOKUP(C364,'Stillingsbetegnelser RAR S'!$A$2:$D$30,4,FALSE)</f>
        <v>#N/A</v>
      </c>
      <c r="L364" s="12"/>
      <c r="M364" s="19"/>
      <c r="N364" s="12" t="s">
        <v>17</v>
      </c>
      <c r="O364" s="22"/>
      <c r="P364" s="13"/>
    </row>
    <row r="365" spans="1:16" ht="45" hidden="1" customHeight="1" x14ac:dyDescent="0.2">
      <c r="A365" s="18" t="e">
        <f>VLOOKUP(C365,'Stillingsbetegnelser RAR S'!$A$2:$D$30,4,FALSE)</f>
        <v>#N/A</v>
      </c>
      <c r="L365" s="12"/>
      <c r="M365" s="19"/>
      <c r="N365" s="12" t="s">
        <v>17</v>
      </c>
      <c r="O365" s="22"/>
      <c r="P365" s="13"/>
    </row>
    <row r="366" spans="1:16" ht="45" hidden="1" customHeight="1" x14ac:dyDescent="0.2">
      <c r="A366" s="18" t="e">
        <f>VLOOKUP(C366,'Stillingsbetegnelser RAR S'!$A$2:$D$30,4,FALSE)</f>
        <v>#N/A</v>
      </c>
      <c r="L366" s="12"/>
      <c r="M366" s="19"/>
      <c r="N366" s="12" t="s">
        <v>17</v>
      </c>
      <c r="O366" s="22"/>
      <c r="P366" s="13"/>
    </row>
    <row r="367" spans="1:16" ht="45" hidden="1" customHeight="1" x14ac:dyDescent="0.2">
      <c r="A367" s="18" t="e">
        <f>VLOOKUP(C367,'Stillingsbetegnelser RAR S'!$A$2:$D$30,4,FALSE)</f>
        <v>#N/A</v>
      </c>
      <c r="L367" s="12"/>
      <c r="M367" s="19"/>
      <c r="N367" s="12" t="s">
        <v>17</v>
      </c>
      <c r="O367" s="22"/>
      <c r="P367" s="13"/>
    </row>
    <row r="368" spans="1:16" ht="45" hidden="1" customHeight="1" x14ac:dyDescent="0.2">
      <c r="A368" s="18" t="e">
        <f>VLOOKUP(C368,'Stillingsbetegnelser RAR S'!$A$2:$D$30,4,FALSE)</f>
        <v>#N/A</v>
      </c>
      <c r="L368" s="12"/>
      <c r="M368" s="19"/>
      <c r="N368" s="12" t="s">
        <v>17</v>
      </c>
      <c r="O368" s="22"/>
      <c r="P368" s="13"/>
    </row>
    <row r="369" spans="1:16" ht="45" hidden="1" customHeight="1" x14ac:dyDescent="0.2">
      <c r="A369" s="18" t="e">
        <f>VLOOKUP(C369,'Stillingsbetegnelser RAR S'!$A$2:$D$30,4,FALSE)</f>
        <v>#N/A</v>
      </c>
      <c r="L369" s="12"/>
      <c r="M369" s="19"/>
      <c r="N369" s="12" t="s">
        <v>17</v>
      </c>
      <c r="O369" s="22"/>
      <c r="P369" s="13"/>
    </row>
    <row r="370" spans="1:16" ht="45" hidden="1" customHeight="1" x14ac:dyDescent="0.2">
      <c r="A370" s="18" t="e">
        <f>VLOOKUP(C370,'Stillingsbetegnelser RAR S'!$A$2:$D$30,4,FALSE)</f>
        <v>#N/A</v>
      </c>
      <c r="L370" s="12"/>
      <c r="M370" s="19"/>
      <c r="N370" s="12" t="s">
        <v>17</v>
      </c>
      <c r="O370" s="22"/>
      <c r="P370" s="13"/>
    </row>
    <row r="371" spans="1:16" ht="45" hidden="1" customHeight="1" x14ac:dyDescent="0.2">
      <c r="A371" s="18" t="e">
        <f>VLOOKUP(C371,'Stillingsbetegnelser RAR S'!$A$2:$D$30,4,FALSE)</f>
        <v>#N/A</v>
      </c>
      <c r="L371" s="12"/>
      <c r="M371" s="19"/>
      <c r="N371" s="12" t="s">
        <v>17</v>
      </c>
      <c r="O371" s="22"/>
      <c r="P371" s="13"/>
    </row>
    <row r="372" spans="1:16" ht="45" hidden="1" customHeight="1" x14ac:dyDescent="0.2">
      <c r="A372" s="18" t="e">
        <f>VLOOKUP(C372,'Stillingsbetegnelser RAR S'!$A$2:$D$30,4,FALSE)</f>
        <v>#N/A</v>
      </c>
      <c r="L372" s="12"/>
      <c r="M372" s="19"/>
      <c r="N372" s="12" t="s">
        <v>17</v>
      </c>
      <c r="O372" s="22"/>
      <c r="P372" s="13"/>
    </row>
    <row r="373" spans="1:16" ht="45" hidden="1" customHeight="1" x14ac:dyDescent="0.2">
      <c r="A373" s="18" t="e">
        <f>VLOOKUP(C373,'Stillingsbetegnelser RAR S'!$A$2:$D$30,4,FALSE)</f>
        <v>#N/A</v>
      </c>
      <c r="L373" s="12"/>
      <c r="M373" s="19"/>
      <c r="N373" s="12" t="s">
        <v>17</v>
      </c>
      <c r="O373" s="22"/>
      <c r="P373" s="13"/>
    </row>
    <row r="374" spans="1:16" ht="45" hidden="1" customHeight="1" x14ac:dyDescent="0.2">
      <c r="A374" s="18" t="e">
        <f>VLOOKUP(C374,'Stillingsbetegnelser RAR S'!$A$2:$D$30,4,FALSE)</f>
        <v>#N/A</v>
      </c>
      <c r="L374" s="12"/>
      <c r="M374" s="19"/>
      <c r="N374" s="12" t="s">
        <v>17</v>
      </c>
      <c r="O374" s="22"/>
      <c r="P374" s="13"/>
    </row>
    <row r="375" spans="1:16" ht="45" hidden="1" customHeight="1" x14ac:dyDescent="0.2">
      <c r="A375" s="18" t="e">
        <f>VLOOKUP(C375,'Stillingsbetegnelser RAR S'!$A$2:$D$30,4,FALSE)</f>
        <v>#N/A</v>
      </c>
      <c r="L375" s="12"/>
      <c r="M375" s="19"/>
      <c r="N375" s="12" t="s">
        <v>17</v>
      </c>
      <c r="O375" s="22"/>
      <c r="P375" s="13"/>
    </row>
    <row r="376" spans="1:16" ht="45" hidden="1" customHeight="1" x14ac:dyDescent="0.2">
      <c r="A376" s="18" t="e">
        <f>VLOOKUP(C376,'Stillingsbetegnelser RAR S'!$A$2:$D$30,4,FALSE)</f>
        <v>#N/A</v>
      </c>
      <c r="L376" s="12"/>
      <c r="M376" s="19"/>
      <c r="N376" s="12" t="s">
        <v>17</v>
      </c>
      <c r="O376" s="22"/>
      <c r="P376" s="13"/>
    </row>
    <row r="377" spans="1:16" ht="45" hidden="1" customHeight="1" x14ac:dyDescent="0.2">
      <c r="A377" s="18" t="e">
        <f>VLOOKUP(C377,'Stillingsbetegnelser RAR S'!$A$2:$D$30,4,FALSE)</f>
        <v>#N/A</v>
      </c>
      <c r="L377" s="12"/>
      <c r="M377" s="19"/>
      <c r="N377" s="12" t="s">
        <v>17</v>
      </c>
      <c r="O377" s="22"/>
      <c r="P377" s="13"/>
    </row>
    <row r="378" spans="1:16" ht="45" hidden="1" customHeight="1" x14ac:dyDescent="0.2">
      <c r="A378" s="18" t="e">
        <f>VLOOKUP(C378,'Stillingsbetegnelser RAR S'!$A$2:$D$30,4,FALSE)</f>
        <v>#N/A</v>
      </c>
      <c r="L378" s="12"/>
      <c r="M378" s="19"/>
      <c r="N378" s="12" t="s">
        <v>17</v>
      </c>
      <c r="O378" s="22"/>
      <c r="P378" s="13"/>
    </row>
    <row r="379" spans="1:16" ht="45" hidden="1" customHeight="1" x14ac:dyDescent="0.2">
      <c r="A379" s="18" t="e">
        <f>VLOOKUP(C379,'Stillingsbetegnelser RAR S'!$A$2:$D$30,4,FALSE)</f>
        <v>#N/A</v>
      </c>
      <c r="L379" s="12"/>
      <c r="M379" s="19"/>
      <c r="N379" s="12" t="s">
        <v>17</v>
      </c>
      <c r="O379" s="22"/>
      <c r="P379" s="13"/>
    </row>
    <row r="380" spans="1:16" ht="45" hidden="1" customHeight="1" x14ac:dyDescent="0.2">
      <c r="A380" s="18" t="e">
        <f>VLOOKUP(C380,'Stillingsbetegnelser RAR S'!$A$2:$D$30,4,FALSE)</f>
        <v>#N/A</v>
      </c>
      <c r="L380" s="12"/>
      <c r="M380" s="19"/>
      <c r="N380" s="12" t="s">
        <v>17</v>
      </c>
      <c r="O380" s="22"/>
      <c r="P380" s="13"/>
    </row>
    <row r="381" spans="1:16" ht="45" hidden="1" customHeight="1" x14ac:dyDescent="0.2">
      <c r="A381" s="18" t="e">
        <f>VLOOKUP(C381,'Stillingsbetegnelser RAR S'!$A$2:$D$30,4,FALSE)</f>
        <v>#N/A</v>
      </c>
      <c r="L381" s="12"/>
      <c r="M381" s="19"/>
      <c r="N381" s="12" t="s">
        <v>17</v>
      </c>
      <c r="O381" s="22"/>
      <c r="P381" s="13"/>
    </row>
    <row r="382" spans="1:16" ht="45" hidden="1" customHeight="1" x14ac:dyDescent="0.2">
      <c r="A382" s="18" t="e">
        <f>VLOOKUP(C382,'Stillingsbetegnelser RAR S'!$A$2:$D$30,4,FALSE)</f>
        <v>#N/A</v>
      </c>
      <c r="L382" s="12"/>
      <c r="M382" s="19"/>
      <c r="N382" s="12" t="s">
        <v>17</v>
      </c>
      <c r="O382" s="22"/>
      <c r="P382" s="13"/>
    </row>
    <row r="383" spans="1:16" ht="45" hidden="1" customHeight="1" x14ac:dyDescent="0.2">
      <c r="A383" s="18" t="e">
        <f>VLOOKUP(C383,'Stillingsbetegnelser RAR S'!$A$2:$D$30,4,FALSE)</f>
        <v>#N/A</v>
      </c>
      <c r="L383" s="12"/>
      <c r="M383" s="19"/>
      <c r="N383" s="12" t="s">
        <v>17</v>
      </c>
      <c r="O383" s="22"/>
      <c r="P383" s="13"/>
    </row>
    <row r="384" spans="1:16" ht="45" hidden="1" customHeight="1" x14ac:dyDescent="0.2">
      <c r="A384" s="18" t="e">
        <f>VLOOKUP(C384,'Stillingsbetegnelser RAR S'!$A$2:$D$30,4,FALSE)</f>
        <v>#N/A</v>
      </c>
      <c r="L384" s="12"/>
      <c r="M384" s="19"/>
      <c r="N384" s="12" t="s">
        <v>17</v>
      </c>
      <c r="O384" s="22"/>
      <c r="P384" s="13"/>
    </row>
    <row r="385" spans="1:16" ht="45" hidden="1" customHeight="1" x14ac:dyDescent="0.2">
      <c r="A385" s="18" t="e">
        <f>VLOOKUP(C385,'Stillingsbetegnelser RAR S'!$A$2:$D$30,4,FALSE)</f>
        <v>#N/A</v>
      </c>
      <c r="L385" s="12"/>
      <c r="M385" s="19"/>
      <c r="N385" s="12" t="s">
        <v>17</v>
      </c>
      <c r="O385" s="22"/>
      <c r="P385" s="13"/>
    </row>
    <row r="386" spans="1:16" ht="45" hidden="1" customHeight="1" x14ac:dyDescent="0.2">
      <c r="A386" s="18" t="e">
        <f>VLOOKUP(C386,'Stillingsbetegnelser RAR S'!$A$2:$D$30,4,FALSE)</f>
        <v>#N/A</v>
      </c>
      <c r="L386" s="12"/>
      <c r="M386" s="19"/>
      <c r="N386" s="12" t="s">
        <v>17</v>
      </c>
      <c r="O386" s="22"/>
      <c r="P386" s="13"/>
    </row>
    <row r="387" spans="1:16" ht="45" hidden="1" customHeight="1" x14ac:dyDescent="0.2">
      <c r="A387" s="18" t="e">
        <f>VLOOKUP(C387,'Stillingsbetegnelser RAR S'!$A$2:$D$30,4,FALSE)</f>
        <v>#N/A</v>
      </c>
      <c r="L387" s="12"/>
      <c r="M387" s="19"/>
      <c r="N387" s="12" t="s">
        <v>17</v>
      </c>
      <c r="O387" s="22"/>
      <c r="P387" s="13"/>
    </row>
    <row r="388" spans="1:16" ht="45" hidden="1" customHeight="1" x14ac:dyDescent="0.2">
      <c r="A388" s="18" t="e">
        <f>VLOOKUP(C388,'Stillingsbetegnelser RAR S'!$A$2:$D$30,4,FALSE)</f>
        <v>#N/A</v>
      </c>
      <c r="L388" s="12"/>
      <c r="M388" s="19"/>
      <c r="N388" s="12" t="s">
        <v>17</v>
      </c>
      <c r="O388" s="22"/>
      <c r="P388" s="13"/>
    </row>
    <row r="389" spans="1:16" ht="45" hidden="1" customHeight="1" x14ac:dyDescent="0.2">
      <c r="A389" s="18" t="e">
        <f>VLOOKUP(C389,'Stillingsbetegnelser RAR S'!$A$2:$D$30,4,FALSE)</f>
        <v>#N/A</v>
      </c>
      <c r="L389" s="12"/>
      <c r="M389" s="19"/>
      <c r="N389" s="12" t="s">
        <v>17</v>
      </c>
      <c r="O389" s="22"/>
      <c r="P389" s="13"/>
    </row>
    <row r="390" spans="1:16" ht="45" hidden="1" customHeight="1" x14ac:dyDescent="0.2">
      <c r="A390" s="18" t="e">
        <f>VLOOKUP(C390,'Stillingsbetegnelser RAR S'!$A$2:$D$30,4,FALSE)</f>
        <v>#N/A</v>
      </c>
      <c r="L390" s="12"/>
      <c r="M390" s="19"/>
      <c r="N390" s="12" t="s">
        <v>17</v>
      </c>
      <c r="O390" s="22"/>
      <c r="P390" s="13"/>
    </row>
    <row r="391" spans="1:16" ht="45" hidden="1" customHeight="1" x14ac:dyDescent="0.2">
      <c r="A391" s="18" t="e">
        <f>VLOOKUP(C391,'Stillingsbetegnelser RAR S'!$A$2:$D$30,4,FALSE)</f>
        <v>#N/A</v>
      </c>
      <c r="L391" s="12"/>
      <c r="M391" s="19"/>
      <c r="N391" s="12" t="s">
        <v>17</v>
      </c>
      <c r="O391" s="22"/>
      <c r="P391" s="13"/>
    </row>
    <row r="392" spans="1:16" ht="45" hidden="1" customHeight="1" x14ac:dyDescent="0.2">
      <c r="A392" s="18" t="e">
        <f>VLOOKUP(C392,'Stillingsbetegnelser RAR S'!$A$2:$D$30,4,FALSE)</f>
        <v>#N/A</v>
      </c>
      <c r="L392" s="12"/>
      <c r="M392" s="19"/>
      <c r="N392" s="12" t="s">
        <v>17</v>
      </c>
      <c r="O392" s="22"/>
      <c r="P392" s="13"/>
    </row>
    <row r="393" spans="1:16" ht="45" hidden="1" customHeight="1" x14ac:dyDescent="0.2">
      <c r="A393" s="18" t="e">
        <f>VLOOKUP(C393,'Stillingsbetegnelser RAR S'!$A$2:$D$30,4,FALSE)</f>
        <v>#N/A</v>
      </c>
      <c r="L393" s="12"/>
      <c r="M393" s="19"/>
      <c r="N393" s="12" t="s">
        <v>17</v>
      </c>
      <c r="O393" s="22"/>
      <c r="P393" s="13"/>
    </row>
    <row r="394" spans="1:16" ht="45" hidden="1" customHeight="1" x14ac:dyDescent="0.2">
      <c r="A394" s="18" t="e">
        <f>VLOOKUP(C394,'Stillingsbetegnelser RAR S'!$A$2:$D$30,4,FALSE)</f>
        <v>#N/A</v>
      </c>
      <c r="L394" s="12"/>
      <c r="M394" s="19"/>
      <c r="N394" s="12" t="s">
        <v>17</v>
      </c>
      <c r="O394" s="22"/>
      <c r="P394" s="13"/>
    </row>
    <row r="395" spans="1:16" ht="45" hidden="1" customHeight="1" x14ac:dyDescent="0.2">
      <c r="A395" s="18" t="e">
        <f>VLOOKUP(C395,'Stillingsbetegnelser RAR S'!$A$2:$D$30,4,FALSE)</f>
        <v>#N/A</v>
      </c>
      <c r="L395" s="12"/>
      <c r="M395" s="19"/>
      <c r="N395" s="12" t="s">
        <v>17</v>
      </c>
      <c r="O395" s="22"/>
      <c r="P395" s="13"/>
    </row>
    <row r="396" spans="1:16" ht="45" hidden="1" customHeight="1" x14ac:dyDescent="0.2">
      <c r="A396" s="18" t="e">
        <f>VLOOKUP(C396,'Stillingsbetegnelser RAR S'!$A$2:$D$30,4,FALSE)</f>
        <v>#N/A</v>
      </c>
      <c r="L396" s="12"/>
      <c r="M396" s="19"/>
      <c r="N396" s="12" t="s">
        <v>17</v>
      </c>
      <c r="O396" s="22"/>
      <c r="P396" s="13"/>
    </row>
    <row r="397" spans="1:16" ht="45" hidden="1" customHeight="1" x14ac:dyDescent="0.2">
      <c r="A397" s="18" t="e">
        <f>VLOOKUP(C397,'Stillingsbetegnelser RAR S'!$A$2:$D$30,4,FALSE)</f>
        <v>#N/A</v>
      </c>
      <c r="L397" s="12"/>
      <c r="M397" s="19"/>
      <c r="N397" s="12" t="s">
        <v>17</v>
      </c>
      <c r="O397" s="22"/>
      <c r="P397" s="13"/>
    </row>
    <row r="398" spans="1:16" ht="45" hidden="1" customHeight="1" x14ac:dyDescent="0.2">
      <c r="A398" s="18" t="e">
        <f>VLOOKUP(C398,'Stillingsbetegnelser RAR S'!$A$2:$D$30,4,FALSE)</f>
        <v>#N/A</v>
      </c>
      <c r="L398" s="12"/>
      <c r="M398" s="19"/>
      <c r="N398" s="12" t="s">
        <v>17</v>
      </c>
      <c r="O398" s="22"/>
      <c r="P398" s="13"/>
    </row>
    <row r="399" spans="1:16" ht="45" hidden="1" customHeight="1" x14ac:dyDescent="0.2">
      <c r="A399" s="18" t="e">
        <f>VLOOKUP(C399,'Stillingsbetegnelser RAR S'!$A$2:$D$30,4,FALSE)</f>
        <v>#N/A</v>
      </c>
      <c r="L399" s="12"/>
      <c r="M399" s="19"/>
      <c r="N399" s="12" t="s">
        <v>17</v>
      </c>
      <c r="O399" s="22"/>
      <c r="P399" s="13"/>
    </row>
    <row r="400" spans="1:16" ht="45" hidden="1" customHeight="1" x14ac:dyDescent="0.2">
      <c r="A400" s="18" t="e">
        <f>VLOOKUP(C400,'Stillingsbetegnelser RAR S'!$A$2:$D$30,4,FALSE)</f>
        <v>#N/A</v>
      </c>
      <c r="L400" s="12"/>
      <c r="M400" s="19"/>
      <c r="N400" s="12" t="s">
        <v>17</v>
      </c>
      <c r="O400" s="22"/>
      <c r="P400" s="13"/>
    </row>
    <row r="401" spans="1:16" ht="45" hidden="1" customHeight="1" x14ac:dyDescent="0.2">
      <c r="A401" s="18" t="e">
        <f>VLOOKUP(C401,'Stillingsbetegnelser RAR S'!$A$2:$D$30,4,FALSE)</f>
        <v>#N/A</v>
      </c>
      <c r="L401" s="12"/>
      <c r="M401" s="19"/>
      <c r="N401" s="12" t="s">
        <v>17</v>
      </c>
      <c r="O401" s="22"/>
      <c r="P401" s="13"/>
    </row>
    <row r="402" spans="1:16" ht="45" hidden="1" customHeight="1" x14ac:dyDescent="0.2">
      <c r="A402" s="18" t="e">
        <f>VLOOKUP(C402,'Stillingsbetegnelser RAR S'!$A$2:$D$30,4,FALSE)</f>
        <v>#N/A</v>
      </c>
      <c r="L402" s="12"/>
      <c r="M402" s="19"/>
      <c r="N402" s="12" t="s">
        <v>17</v>
      </c>
      <c r="O402" s="22"/>
      <c r="P402" s="13"/>
    </row>
    <row r="403" spans="1:16" ht="45" hidden="1" customHeight="1" x14ac:dyDescent="0.2">
      <c r="A403" s="18" t="e">
        <f>VLOOKUP(C403,'Stillingsbetegnelser RAR S'!$A$2:$D$30,4,FALSE)</f>
        <v>#N/A</v>
      </c>
      <c r="L403" s="12"/>
      <c r="M403" s="19"/>
      <c r="N403" s="12" t="s">
        <v>17</v>
      </c>
      <c r="O403" s="22"/>
      <c r="P403" s="13"/>
    </row>
    <row r="404" spans="1:16" ht="45" hidden="1" customHeight="1" x14ac:dyDescent="0.2">
      <c r="A404" s="18" t="e">
        <f>VLOOKUP(C404,'Stillingsbetegnelser RAR S'!$A$2:$D$30,4,FALSE)</f>
        <v>#N/A</v>
      </c>
      <c r="L404" s="12"/>
      <c r="M404" s="19"/>
      <c r="N404" s="12" t="s">
        <v>17</v>
      </c>
      <c r="O404" s="22"/>
      <c r="P404" s="13"/>
    </row>
    <row r="405" spans="1:16" ht="45" hidden="1" customHeight="1" x14ac:dyDescent="0.2">
      <c r="A405" s="18" t="e">
        <f>VLOOKUP(C405,'Stillingsbetegnelser RAR S'!$A$2:$D$30,4,FALSE)</f>
        <v>#N/A</v>
      </c>
      <c r="L405" s="12"/>
      <c r="M405" s="19"/>
      <c r="N405" s="12" t="s">
        <v>17</v>
      </c>
      <c r="O405" s="22"/>
      <c r="P405" s="13"/>
    </row>
    <row r="406" spans="1:16" ht="45" hidden="1" customHeight="1" x14ac:dyDescent="0.2">
      <c r="A406" s="18" t="e">
        <f>VLOOKUP(C406,'Stillingsbetegnelser RAR S'!$A$2:$D$30,4,FALSE)</f>
        <v>#N/A</v>
      </c>
      <c r="L406" s="12"/>
      <c r="M406" s="19"/>
      <c r="N406" s="12" t="s">
        <v>17</v>
      </c>
      <c r="O406" s="22"/>
      <c r="P406" s="13"/>
    </row>
    <row r="407" spans="1:16" ht="45" hidden="1" customHeight="1" x14ac:dyDescent="0.2">
      <c r="A407" s="18" t="e">
        <f>VLOOKUP(C407,'Stillingsbetegnelser RAR S'!$A$2:$D$30,4,FALSE)</f>
        <v>#N/A</v>
      </c>
      <c r="L407" s="12"/>
      <c r="M407" s="19"/>
      <c r="N407" s="12" t="s">
        <v>17</v>
      </c>
      <c r="O407" s="22"/>
      <c r="P407" s="13"/>
    </row>
    <row r="408" spans="1:16" ht="45" hidden="1" customHeight="1" x14ac:dyDescent="0.2">
      <c r="A408" s="18" t="e">
        <f>VLOOKUP(C408,'Stillingsbetegnelser RAR S'!$A$2:$D$30,4,FALSE)</f>
        <v>#N/A</v>
      </c>
      <c r="L408" s="12"/>
      <c r="M408" s="19"/>
      <c r="N408" s="12" t="s">
        <v>17</v>
      </c>
      <c r="O408" s="22"/>
      <c r="P408" s="13"/>
    </row>
    <row r="409" spans="1:16" ht="45" hidden="1" customHeight="1" x14ac:dyDescent="0.2">
      <c r="A409" s="18" t="e">
        <f>VLOOKUP(C409,'Stillingsbetegnelser RAR S'!$A$2:$D$30,4,FALSE)</f>
        <v>#N/A</v>
      </c>
      <c r="L409" s="12"/>
      <c r="M409" s="19"/>
      <c r="N409" s="12" t="s">
        <v>17</v>
      </c>
      <c r="O409" s="22"/>
      <c r="P409" s="13"/>
    </row>
    <row r="410" spans="1:16" ht="45" hidden="1" customHeight="1" x14ac:dyDescent="0.2">
      <c r="A410" s="18" t="e">
        <f>VLOOKUP(C410,'Stillingsbetegnelser RAR S'!$A$2:$D$30,4,FALSE)</f>
        <v>#N/A</v>
      </c>
      <c r="L410" s="12"/>
      <c r="M410" s="19"/>
      <c r="N410" s="12" t="s">
        <v>17</v>
      </c>
      <c r="O410" s="22"/>
      <c r="P410" s="13"/>
    </row>
    <row r="411" spans="1:16" ht="45" hidden="1" customHeight="1" x14ac:dyDescent="0.2">
      <c r="A411" s="18" t="e">
        <f>VLOOKUP(C411,'Stillingsbetegnelser RAR S'!$A$2:$D$30,4,FALSE)</f>
        <v>#N/A</v>
      </c>
      <c r="L411" s="12"/>
      <c r="M411" s="19"/>
      <c r="N411" s="12" t="s">
        <v>17</v>
      </c>
      <c r="O411" s="22"/>
      <c r="P411" s="13"/>
    </row>
    <row r="412" spans="1:16" ht="45" hidden="1" customHeight="1" x14ac:dyDescent="0.2">
      <c r="A412" s="18" t="e">
        <f>VLOOKUP(C412,'Stillingsbetegnelser RAR S'!$A$2:$D$30,4,FALSE)</f>
        <v>#N/A</v>
      </c>
      <c r="L412" s="12"/>
      <c r="M412" s="19"/>
      <c r="N412" s="12" t="s">
        <v>17</v>
      </c>
      <c r="O412" s="22"/>
      <c r="P412" s="13"/>
    </row>
    <row r="413" spans="1:16" ht="45" hidden="1" customHeight="1" x14ac:dyDescent="0.2">
      <c r="A413" s="18" t="e">
        <f>VLOOKUP(C413,'Stillingsbetegnelser RAR S'!$A$2:$D$30,4,FALSE)</f>
        <v>#N/A</v>
      </c>
      <c r="L413" s="12"/>
      <c r="M413" s="19"/>
      <c r="N413" s="12" t="s">
        <v>17</v>
      </c>
      <c r="O413" s="22"/>
      <c r="P413" s="13"/>
    </row>
    <row r="414" spans="1:16" ht="45" hidden="1" customHeight="1" x14ac:dyDescent="0.2">
      <c r="A414" s="18" t="e">
        <f>VLOOKUP(C414,'Stillingsbetegnelser RAR S'!$A$2:$D$30,4,FALSE)</f>
        <v>#N/A</v>
      </c>
      <c r="L414" s="12"/>
      <c r="M414" s="19"/>
      <c r="N414" s="12" t="s">
        <v>17</v>
      </c>
      <c r="O414" s="22"/>
      <c r="P414" s="13"/>
    </row>
    <row r="415" spans="1:16" ht="45" hidden="1" customHeight="1" x14ac:dyDescent="0.2">
      <c r="A415" s="18" t="e">
        <f>VLOOKUP(C415,'Stillingsbetegnelser RAR S'!$A$2:$D$30,4,FALSE)</f>
        <v>#N/A</v>
      </c>
      <c r="L415" s="12"/>
      <c r="M415" s="19"/>
      <c r="N415" s="12" t="s">
        <v>17</v>
      </c>
      <c r="O415" s="22"/>
      <c r="P415" s="13"/>
    </row>
    <row r="416" spans="1:16" ht="45" hidden="1" customHeight="1" x14ac:dyDescent="0.2">
      <c r="A416" s="18" t="e">
        <f>VLOOKUP(C416,'Stillingsbetegnelser RAR S'!$A$2:$D$30,4,FALSE)</f>
        <v>#N/A</v>
      </c>
      <c r="L416" s="12"/>
      <c r="M416" s="19"/>
      <c r="N416" s="12" t="s">
        <v>17</v>
      </c>
      <c r="O416" s="22"/>
      <c r="P416" s="13"/>
    </row>
    <row r="417" spans="1:16" ht="45" hidden="1" customHeight="1" x14ac:dyDescent="0.2">
      <c r="A417" s="18" t="e">
        <f>VLOOKUP(C417,'Stillingsbetegnelser RAR S'!$A$2:$D$30,4,FALSE)</f>
        <v>#N/A</v>
      </c>
      <c r="L417" s="12"/>
      <c r="M417" s="19"/>
      <c r="N417" s="12" t="s">
        <v>17</v>
      </c>
      <c r="O417" s="22"/>
      <c r="P417" s="13"/>
    </row>
    <row r="418" spans="1:16" ht="45" hidden="1" customHeight="1" x14ac:dyDescent="0.2">
      <c r="A418" s="18" t="e">
        <f>VLOOKUP(C418,'Stillingsbetegnelser RAR S'!$A$2:$D$30,4,FALSE)</f>
        <v>#N/A</v>
      </c>
      <c r="L418" s="12"/>
      <c r="M418" s="19"/>
      <c r="N418" s="12" t="s">
        <v>17</v>
      </c>
      <c r="O418" s="22"/>
      <c r="P418" s="13"/>
    </row>
    <row r="419" spans="1:16" ht="45" hidden="1" customHeight="1" x14ac:dyDescent="0.2">
      <c r="A419" s="18" t="e">
        <f>VLOOKUP(C419,'Stillingsbetegnelser RAR S'!$A$2:$D$30,4,FALSE)</f>
        <v>#N/A</v>
      </c>
      <c r="L419" s="12"/>
      <c r="M419" s="19"/>
      <c r="N419" s="12" t="s">
        <v>17</v>
      </c>
      <c r="O419" s="22"/>
      <c r="P419" s="13"/>
    </row>
    <row r="420" spans="1:16" ht="45" hidden="1" customHeight="1" x14ac:dyDescent="0.2">
      <c r="A420" s="18" t="e">
        <f>VLOOKUP(C420,'Stillingsbetegnelser RAR S'!$A$2:$D$30,4,FALSE)</f>
        <v>#N/A</v>
      </c>
      <c r="L420" s="12"/>
      <c r="M420" s="19"/>
      <c r="N420" s="12" t="s">
        <v>17</v>
      </c>
      <c r="O420" s="22"/>
      <c r="P420" s="13"/>
    </row>
    <row r="421" spans="1:16" ht="45" hidden="1" customHeight="1" x14ac:dyDescent="0.2">
      <c r="A421" s="18" t="e">
        <f>VLOOKUP(C421,'Stillingsbetegnelser RAR S'!$A$2:$D$30,4,FALSE)</f>
        <v>#N/A</v>
      </c>
      <c r="L421" s="12"/>
      <c r="M421" s="19"/>
      <c r="N421" s="12" t="s">
        <v>17</v>
      </c>
      <c r="O421" s="22"/>
      <c r="P421" s="13"/>
    </row>
    <row r="422" spans="1:16" ht="45" hidden="1" customHeight="1" x14ac:dyDescent="0.2">
      <c r="A422" s="18" t="e">
        <f>VLOOKUP(C422,'Stillingsbetegnelser RAR S'!$A$2:$D$30,4,FALSE)</f>
        <v>#N/A</v>
      </c>
      <c r="L422" s="12"/>
      <c r="M422" s="19"/>
      <c r="N422" s="12" t="s">
        <v>17</v>
      </c>
      <c r="O422" s="22"/>
      <c r="P422" s="13"/>
    </row>
    <row r="423" spans="1:16" ht="45" hidden="1" customHeight="1" x14ac:dyDescent="0.2">
      <c r="A423" s="18" t="e">
        <f>VLOOKUP(C423,'Stillingsbetegnelser RAR S'!$A$2:$D$30,4,FALSE)</f>
        <v>#N/A</v>
      </c>
      <c r="L423" s="12"/>
      <c r="M423" s="19"/>
      <c r="N423" s="12" t="s">
        <v>17</v>
      </c>
      <c r="O423" s="22"/>
      <c r="P423" s="13"/>
    </row>
    <row r="424" spans="1:16" ht="45" hidden="1" customHeight="1" x14ac:dyDescent="0.2">
      <c r="A424" s="18" t="e">
        <f>VLOOKUP(C424,'Stillingsbetegnelser RAR S'!$A$2:$D$30,4,FALSE)</f>
        <v>#N/A</v>
      </c>
      <c r="L424" s="12"/>
      <c r="M424" s="19"/>
      <c r="N424" s="12" t="s">
        <v>17</v>
      </c>
      <c r="O424" s="22"/>
      <c r="P424" s="13"/>
    </row>
    <row r="425" spans="1:16" ht="45" hidden="1" customHeight="1" x14ac:dyDescent="0.2">
      <c r="A425" s="18" t="e">
        <f>VLOOKUP(C425,'Stillingsbetegnelser RAR S'!$A$2:$D$30,4,FALSE)</f>
        <v>#N/A</v>
      </c>
      <c r="L425" s="12"/>
      <c r="M425" s="19"/>
      <c r="N425" s="12" t="s">
        <v>17</v>
      </c>
      <c r="O425" s="22"/>
      <c r="P425" s="13"/>
    </row>
    <row r="426" spans="1:16" ht="45" hidden="1" customHeight="1" x14ac:dyDescent="0.2">
      <c r="A426" s="18" t="e">
        <f>VLOOKUP(C426,'Stillingsbetegnelser RAR S'!$A$2:$D$30,4,FALSE)</f>
        <v>#N/A</v>
      </c>
      <c r="L426" s="12"/>
      <c r="M426" s="19"/>
      <c r="N426" s="12" t="s">
        <v>17</v>
      </c>
      <c r="O426" s="22"/>
      <c r="P426" s="13"/>
    </row>
    <row r="427" spans="1:16" ht="45" hidden="1" customHeight="1" x14ac:dyDescent="0.2">
      <c r="A427" s="18" t="e">
        <f>VLOOKUP(C427,'Stillingsbetegnelser RAR S'!$A$2:$D$30,4,FALSE)</f>
        <v>#N/A</v>
      </c>
      <c r="L427" s="12"/>
      <c r="M427" s="19"/>
      <c r="N427" s="12" t="s">
        <v>17</v>
      </c>
      <c r="O427" s="22"/>
      <c r="P427" s="13"/>
    </row>
    <row r="428" spans="1:16" ht="45" hidden="1" customHeight="1" x14ac:dyDescent="0.2">
      <c r="A428" s="18" t="e">
        <f>VLOOKUP(C428,'Stillingsbetegnelser RAR S'!$A$2:$D$30,4,FALSE)</f>
        <v>#N/A</v>
      </c>
      <c r="L428" s="12"/>
      <c r="M428" s="19"/>
      <c r="N428" s="12" t="s">
        <v>17</v>
      </c>
      <c r="O428" s="22"/>
      <c r="P428" s="13"/>
    </row>
    <row r="429" spans="1:16" ht="45" hidden="1" customHeight="1" x14ac:dyDescent="0.2">
      <c r="A429" s="18" t="e">
        <f>VLOOKUP(C429,'Stillingsbetegnelser RAR S'!$A$2:$D$30,4,FALSE)</f>
        <v>#N/A</v>
      </c>
      <c r="L429" s="12"/>
      <c r="M429" s="19"/>
      <c r="N429" s="12" t="s">
        <v>17</v>
      </c>
      <c r="O429" s="22"/>
      <c r="P429" s="13"/>
    </row>
    <row r="430" spans="1:16" ht="45" hidden="1" customHeight="1" x14ac:dyDescent="0.2">
      <c r="A430" s="18" t="e">
        <f>VLOOKUP(C430,'Stillingsbetegnelser RAR S'!$A$2:$D$30,4,FALSE)</f>
        <v>#N/A</v>
      </c>
      <c r="L430" s="12"/>
      <c r="M430" s="19"/>
      <c r="N430" s="12" t="s">
        <v>17</v>
      </c>
      <c r="O430" s="22"/>
      <c r="P430" s="13"/>
    </row>
    <row r="431" spans="1:16" ht="45" hidden="1" customHeight="1" x14ac:dyDescent="0.2">
      <c r="A431" s="18" t="e">
        <f>VLOOKUP(C431,'Stillingsbetegnelser RAR S'!$A$2:$D$30,4,FALSE)</f>
        <v>#N/A</v>
      </c>
      <c r="L431" s="12"/>
      <c r="M431" s="19"/>
      <c r="N431" s="12" t="s">
        <v>17</v>
      </c>
      <c r="O431" s="22"/>
      <c r="P431" s="13"/>
    </row>
    <row r="432" spans="1:16" ht="45" hidden="1" customHeight="1" x14ac:dyDescent="0.2">
      <c r="A432" s="18" t="e">
        <f>VLOOKUP(C432,'Stillingsbetegnelser RAR S'!$A$2:$D$30,4,FALSE)</f>
        <v>#N/A</v>
      </c>
      <c r="L432" s="12"/>
      <c r="M432" s="19"/>
      <c r="N432" s="12" t="s">
        <v>17</v>
      </c>
      <c r="O432" s="22"/>
      <c r="P432" s="13"/>
    </row>
    <row r="433" spans="1:16" ht="45" hidden="1" customHeight="1" x14ac:dyDescent="0.2">
      <c r="A433" s="18" t="e">
        <f>VLOOKUP(C433,'Stillingsbetegnelser RAR S'!$A$2:$D$30,4,FALSE)</f>
        <v>#N/A</v>
      </c>
      <c r="L433" s="12"/>
      <c r="M433" s="19"/>
      <c r="N433" s="12" t="s">
        <v>17</v>
      </c>
      <c r="O433" s="22"/>
      <c r="P433" s="13"/>
    </row>
    <row r="434" spans="1:16" ht="45" hidden="1" customHeight="1" x14ac:dyDescent="0.2">
      <c r="A434" s="18" t="e">
        <f>VLOOKUP(C434,'Stillingsbetegnelser RAR S'!$A$2:$D$30,4,FALSE)</f>
        <v>#N/A</v>
      </c>
      <c r="L434" s="12"/>
      <c r="M434" s="19"/>
      <c r="N434" s="12" t="s">
        <v>17</v>
      </c>
      <c r="O434" s="22"/>
      <c r="P434" s="13"/>
    </row>
    <row r="435" spans="1:16" ht="45" hidden="1" customHeight="1" x14ac:dyDescent="0.2">
      <c r="A435" s="18" t="e">
        <f>VLOOKUP(C435,'Stillingsbetegnelser RAR S'!$A$2:$D$30,4,FALSE)</f>
        <v>#N/A</v>
      </c>
      <c r="L435" s="12"/>
      <c r="M435" s="19"/>
      <c r="N435" s="12" t="s">
        <v>17</v>
      </c>
      <c r="O435" s="22"/>
      <c r="P435" s="13"/>
    </row>
    <row r="436" spans="1:16" ht="45" hidden="1" customHeight="1" x14ac:dyDescent="0.2">
      <c r="A436" s="18" t="e">
        <f>VLOOKUP(C436,'Stillingsbetegnelser RAR S'!$A$2:$D$30,4,FALSE)</f>
        <v>#N/A</v>
      </c>
      <c r="L436" s="12"/>
      <c r="M436" s="19"/>
      <c r="N436" s="12" t="s">
        <v>17</v>
      </c>
      <c r="O436" s="22"/>
      <c r="P436" s="13"/>
    </row>
    <row r="437" spans="1:16" ht="45" hidden="1" customHeight="1" x14ac:dyDescent="0.2">
      <c r="A437" s="18" t="e">
        <f>VLOOKUP(C437,'Stillingsbetegnelser RAR S'!$A$2:$D$30,4,FALSE)</f>
        <v>#N/A</v>
      </c>
      <c r="L437" s="12"/>
      <c r="M437" s="19"/>
      <c r="N437" s="12" t="s">
        <v>17</v>
      </c>
      <c r="O437" s="22"/>
      <c r="P437" s="13"/>
    </row>
    <row r="438" spans="1:16" ht="45" hidden="1" customHeight="1" x14ac:dyDescent="0.2">
      <c r="A438" s="18" t="e">
        <f>VLOOKUP(C438,'Stillingsbetegnelser RAR S'!$A$2:$D$30,4,FALSE)</f>
        <v>#N/A</v>
      </c>
      <c r="L438" s="12"/>
      <c r="M438" s="19"/>
      <c r="N438" s="12" t="s">
        <v>17</v>
      </c>
      <c r="O438" s="22"/>
      <c r="P438" s="13"/>
    </row>
    <row r="439" spans="1:16" ht="45" hidden="1" customHeight="1" x14ac:dyDescent="0.2">
      <c r="A439" s="18" t="e">
        <f>VLOOKUP(C439,'Stillingsbetegnelser RAR S'!$A$2:$D$30,4,FALSE)</f>
        <v>#N/A</v>
      </c>
      <c r="L439" s="12"/>
      <c r="M439" s="19"/>
      <c r="N439" s="12" t="s">
        <v>17</v>
      </c>
      <c r="O439" s="22"/>
      <c r="P439" s="13"/>
    </row>
    <row r="440" spans="1:16" ht="45" hidden="1" customHeight="1" x14ac:dyDescent="0.2">
      <c r="A440" s="18" t="e">
        <f>VLOOKUP(C440,'Stillingsbetegnelser RAR S'!$A$2:$D$30,4,FALSE)</f>
        <v>#N/A</v>
      </c>
      <c r="L440" s="12"/>
      <c r="M440" s="19"/>
      <c r="N440" s="12" t="s">
        <v>17</v>
      </c>
      <c r="O440" s="22"/>
      <c r="P440" s="13"/>
    </row>
    <row r="441" spans="1:16" ht="45" hidden="1" customHeight="1" x14ac:dyDescent="0.2">
      <c r="A441" s="18" t="e">
        <f>VLOOKUP(C441,'Stillingsbetegnelser RAR S'!$A$2:$D$30,4,FALSE)</f>
        <v>#N/A</v>
      </c>
      <c r="L441" s="12"/>
      <c r="M441" s="19"/>
      <c r="N441" s="12" t="s">
        <v>17</v>
      </c>
      <c r="O441" s="22"/>
      <c r="P441" s="13"/>
    </row>
    <row r="442" spans="1:16" ht="45" hidden="1" customHeight="1" x14ac:dyDescent="0.2">
      <c r="A442" s="18" t="e">
        <f>VLOOKUP(C442,'Stillingsbetegnelser RAR S'!$A$2:$D$30,4,FALSE)</f>
        <v>#N/A</v>
      </c>
      <c r="L442" s="12"/>
      <c r="M442" s="19"/>
      <c r="N442" s="12" t="s">
        <v>17</v>
      </c>
      <c r="O442" s="22"/>
      <c r="P442" s="13"/>
    </row>
    <row r="443" spans="1:16" ht="45" hidden="1" customHeight="1" x14ac:dyDescent="0.2">
      <c r="A443" s="18" t="e">
        <f>VLOOKUP(C443,'Stillingsbetegnelser RAR S'!$A$2:$D$30,4,FALSE)</f>
        <v>#N/A</v>
      </c>
      <c r="L443" s="12"/>
      <c r="M443" s="19"/>
      <c r="N443" s="12" t="s">
        <v>17</v>
      </c>
      <c r="O443" s="22"/>
      <c r="P443" s="13"/>
    </row>
    <row r="444" spans="1:16" ht="45" hidden="1" customHeight="1" x14ac:dyDescent="0.2">
      <c r="A444" s="18" t="e">
        <f>VLOOKUP(C444,'Stillingsbetegnelser RAR S'!$A$2:$D$30,4,FALSE)</f>
        <v>#N/A</v>
      </c>
      <c r="L444" s="12"/>
      <c r="M444" s="19"/>
      <c r="N444" s="12" t="s">
        <v>17</v>
      </c>
      <c r="O444" s="22"/>
      <c r="P444" s="13"/>
    </row>
    <row r="445" spans="1:16" ht="45" hidden="1" customHeight="1" x14ac:dyDescent="0.2">
      <c r="A445" s="18" t="e">
        <f>VLOOKUP(C445,'Stillingsbetegnelser RAR S'!$A$2:$D$30,4,FALSE)</f>
        <v>#N/A</v>
      </c>
      <c r="L445" s="12"/>
      <c r="M445" s="19"/>
      <c r="N445" s="12" t="s">
        <v>17</v>
      </c>
      <c r="O445" s="22"/>
      <c r="P445" s="13"/>
    </row>
    <row r="446" spans="1:16" ht="45" hidden="1" customHeight="1" x14ac:dyDescent="0.2">
      <c r="A446" s="18" t="e">
        <f>VLOOKUP(C446,'Stillingsbetegnelser RAR S'!$A$2:$D$30,4,FALSE)</f>
        <v>#N/A</v>
      </c>
      <c r="L446" s="12"/>
      <c r="M446" s="19"/>
      <c r="N446" s="12" t="s">
        <v>17</v>
      </c>
      <c r="O446" s="22"/>
      <c r="P446" s="13"/>
    </row>
    <row r="447" spans="1:16" ht="45" hidden="1" customHeight="1" x14ac:dyDescent="0.2">
      <c r="A447" s="18" t="e">
        <f>VLOOKUP(C447,'Stillingsbetegnelser RAR S'!$A$2:$D$30,4,FALSE)</f>
        <v>#N/A</v>
      </c>
      <c r="L447" s="12"/>
      <c r="M447" s="19"/>
      <c r="N447" s="12" t="s">
        <v>17</v>
      </c>
      <c r="O447" s="22"/>
      <c r="P447" s="13"/>
    </row>
    <row r="448" spans="1:16" ht="45" hidden="1" customHeight="1" x14ac:dyDescent="0.2">
      <c r="A448" s="18" t="e">
        <f>VLOOKUP(C448,'Stillingsbetegnelser RAR S'!$A$2:$D$30,4,FALSE)</f>
        <v>#N/A</v>
      </c>
      <c r="L448" s="12"/>
      <c r="M448" s="19"/>
      <c r="N448" s="12" t="s">
        <v>17</v>
      </c>
      <c r="O448" s="22"/>
      <c r="P448" s="13"/>
    </row>
    <row r="449" spans="1:16" ht="45" hidden="1" customHeight="1" x14ac:dyDescent="0.2">
      <c r="A449" s="18" t="e">
        <f>VLOOKUP(C449,'Stillingsbetegnelser RAR S'!$A$2:$D$30,4,FALSE)</f>
        <v>#N/A</v>
      </c>
      <c r="L449" s="12"/>
      <c r="M449" s="19"/>
      <c r="N449" s="12" t="s">
        <v>17</v>
      </c>
      <c r="O449" s="22"/>
      <c r="P449" s="13"/>
    </row>
    <row r="450" spans="1:16" ht="45" hidden="1" customHeight="1" x14ac:dyDescent="0.2">
      <c r="A450" s="18" t="e">
        <f>VLOOKUP(C450,'Stillingsbetegnelser RAR S'!$A$2:$D$30,4,FALSE)</f>
        <v>#N/A</v>
      </c>
      <c r="L450" s="12"/>
      <c r="M450" s="19"/>
      <c r="N450" s="12" t="s">
        <v>17</v>
      </c>
      <c r="O450" s="22"/>
      <c r="P450" s="13"/>
    </row>
    <row r="451" spans="1:16" ht="45" hidden="1" customHeight="1" x14ac:dyDescent="0.2">
      <c r="A451" s="18" t="e">
        <f>VLOOKUP(C451,'Stillingsbetegnelser RAR S'!$A$2:$D$30,4,FALSE)</f>
        <v>#N/A</v>
      </c>
      <c r="L451" s="12"/>
      <c r="M451" s="19"/>
      <c r="N451" s="12" t="s">
        <v>17</v>
      </c>
      <c r="O451" s="22"/>
      <c r="P451" s="13"/>
    </row>
    <row r="452" spans="1:16" ht="45" hidden="1" customHeight="1" x14ac:dyDescent="0.2">
      <c r="A452" s="18" t="e">
        <f>VLOOKUP(C452,'Stillingsbetegnelser RAR S'!$A$2:$D$30,4,FALSE)</f>
        <v>#N/A</v>
      </c>
      <c r="L452" s="12"/>
      <c r="M452" s="19"/>
      <c r="N452" s="12" t="s">
        <v>17</v>
      </c>
      <c r="O452" s="22"/>
      <c r="P452" s="13"/>
    </row>
    <row r="453" spans="1:16" ht="45" hidden="1" customHeight="1" x14ac:dyDescent="0.2">
      <c r="A453" s="18" t="e">
        <f>VLOOKUP(C453,'Stillingsbetegnelser RAR S'!$A$2:$D$30,4,FALSE)</f>
        <v>#N/A</v>
      </c>
      <c r="L453" s="12"/>
      <c r="M453" s="19"/>
      <c r="N453" s="12" t="s">
        <v>17</v>
      </c>
      <c r="O453" s="22"/>
      <c r="P453" s="13"/>
    </row>
    <row r="454" spans="1:16" ht="45" hidden="1" customHeight="1" x14ac:dyDescent="0.2">
      <c r="A454" s="18" t="e">
        <f>VLOOKUP(C454,'Stillingsbetegnelser RAR S'!$A$2:$D$30,4,FALSE)</f>
        <v>#N/A</v>
      </c>
      <c r="L454" s="12"/>
      <c r="M454" s="19"/>
      <c r="N454" s="12" t="s">
        <v>17</v>
      </c>
      <c r="O454" s="22"/>
      <c r="P454" s="13"/>
    </row>
    <row r="455" spans="1:16" ht="45" hidden="1" customHeight="1" x14ac:dyDescent="0.2">
      <c r="A455" s="18" t="e">
        <f>VLOOKUP(C455,'Stillingsbetegnelser RAR S'!$A$2:$D$30,4,FALSE)</f>
        <v>#N/A</v>
      </c>
      <c r="L455" s="12"/>
      <c r="M455" s="19"/>
      <c r="N455" s="12" t="s">
        <v>17</v>
      </c>
      <c r="O455" s="22"/>
      <c r="P455" s="13"/>
    </row>
    <row r="456" spans="1:16" ht="45" hidden="1" customHeight="1" x14ac:dyDescent="0.2">
      <c r="A456" s="18" t="e">
        <f>VLOOKUP(C456,'Stillingsbetegnelser RAR S'!$A$2:$D$30,4,FALSE)</f>
        <v>#N/A</v>
      </c>
      <c r="L456" s="12"/>
      <c r="M456" s="19"/>
      <c r="N456" s="12" t="s">
        <v>17</v>
      </c>
      <c r="O456" s="22"/>
      <c r="P456" s="13"/>
    </row>
    <row r="457" spans="1:16" ht="45" hidden="1" customHeight="1" x14ac:dyDescent="0.2">
      <c r="A457" s="18" t="e">
        <f>VLOOKUP(C457,'Stillingsbetegnelser RAR S'!$A$2:$D$30,4,FALSE)</f>
        <v>#N/A</v>
      </c>
      <c r="L457" s="12"/>
      <c r="M457" s="19"/>
      <c r="N457" s="12" t="s">
        <v>17</v>
      </c>
      <c r="O457" s="22"/>
      <c r="P457" s="13"/>
    </row>
    <row r="458" spans="1:16" ht="45" hidden="1" customHeight="1" x14ac:dyDescent="0.2">
      <c r="A458" s="18" t="e">
        <f>VLOOKUP(C458,'Stillingsbetegnelser RAR S'!$A$2:$D$30,4,FALSE)</f>
        <v>#N/A</v>
      </c>
      <c r="L458" s="12"/>
      <c r="M458" s="19"/>
      <c r="N458" s="12" t="s">
        <v>17</v>
      </c>
      <c r="O458" s="22"/>
      <c r="P458" s="13"/>
    </row>
    <row r="459" spans="1:16" ht="45" hidden="1" customHeight="1" x14ac:dyDescent="0.2">
      <c r="A459" s="18" t="e">
        <f>VLOOKUP(C459,'Stillingsbetegnelser RAR S'!$A$2:$D$30,4,FALSE)</f>
        <v>#N/A</v>
      </c>
      <c r="L459" s="12"/>
      <c r="M459" s="19"/>
      <c r="N459" s="12" t="s">
        <v>17</v>
      </c>
      <c r="O459" s="22"/>
      <c r="P459" s="13"/>
    </row>
    <row r="460" spans="1:16" ht="45" hidden="1" customHeight="1" x14ac:dyDescent="0.2">
      <c r="A460" s="18" t="e">
        <f>VLOOKUP(C460,'Stillingsbetegnelser RAR S'!$A$2:$D$30,4,FALSE)</f>
        <v>#N/A</v>
      </c>
      <c r="L460" s="12"/>
      <c r="M460" s="19"/>
      <c r="N460" s="12" t="s">
        <v>17</v>
      </c>
      <c r="O460" s="22"/>
      <c r="P460" s="13"/>
    </row>
    <row r="461" spans="1:16" ht="45" hidden="1" customHeight="1" x14ac:dyDescent="0.2">
      <c r="A461" s="18" t="e">
        <f>VLOOKUP(C461,'Stillingsbetegnelser RAR S'!$A$2:$D$30,4,FALSE)</f>
        <v>#N/A</v>
      </c>
      <c r="L461" s="12"/>
      <c r="M461" s="19"/>
      <c r="N461" s="12" t="s">
        <v>17</v>
      </c>
      <c r="O461" s="22"/>
      <c r="P461" s="13"/>
    </row>
    <row r="462" spans="1:16" ht="45" hidden="1" customHeight="1" x14ac:dyDescent="0.2">
      <c r="A462" s="18" t="e">
        <f>VLOOKUP(C462,'Stillingsbetegnelser RAR S'!$A$2:$D$30,4,FALSE)</f>
        <v>#N/A</v>
      </c>
      <c r="L462" s="12"/>
      <c r="M462" s="19"/>
      <c r="N462" s="12" t="s">
        <v>17</v>
      </c>
      <c r="O462" s="22"/>
      <c r="P462" s="13"/>
    </row>
    <row r="463" spans="1:16" ht="45" hidden="1" customHeight="1" x14ac:dyDescent="0.2">
      <c r="A463" s="18" t="e">
        <f>VLOOKUP(C463,'Stillingsbetegnelser RAR S'!$A$2:$D$30,4,FALSE)</f>
        <v>#N/A</v>
      </c>
      <c r="L463" s="12"/>
      <c r="M463" s="19"/>
      <c r="N463" s="12" t="s">
        <v>17</v>
      </c>
      <c r="O463" s="22"/>
      <c r="P463" s="13"/>
    </row>
    <row r="464" spans="1:16" ht="45" hidden="1" customHeight="1" x14ac:dyDescent="0.2">
      <c r="A464" s="18" t="e">
        <f>VLOOKUP(C464,'Stillingsbetegnelser RAR S'!$A$2:$D$30,4,FALSE)</f>
        <v>#N/A</v>
      </c>
      <c r="L464" s="12"/>
      <c r="M464" s="19"/>
      <c r="N464" s="12" t="s">
        <v>17</v>
      </c>
      <c r="O464" s="22"/>
      <c r="P464" s="13"/>
    </row>
    <row r="465" spans="1:16" ht="45" hidden="1" customHeight="1" x14ac:dyDescent="0.2">
      <c r="A465" s="18" t="e">
        <f>VLOOKUP(C465,'Stillingsbetegnelser RAR S'!$A$2:$D$30,4,FALSE)</f>
        <v>#N/A</v>
      </c>
      <c r="L465" s="12"/>
      <c r="M465" s="19"/>
      <c r="N465" s="12" t="s">
        <v>17</v>
      </c>
      <c r="O465" s="22"/>
      <c r="P465" s="13"/>
    </row>
    <row r="466" spans="1:16" ht="45" hidden="1" customHeight="1" x14ac:dyDescent="0.2">
      <c r="A466" s="18" t="e">
        <f>VLOOKUP(C466,'Stillingsbetegnelser RAR S'!$A$2:$D$30,4,FALSE)</f>
        <v>#N/A</v>
      </c>
      <c r="L466" s="12"/>
      <c r="M466" s="19"/>
      <c r="N466" s="12" t="s">
        <v>17</v>
      </c>
      <c r="O466" s="22"/>
      <c r="P466" s="13"/>
    </row>
    <row r="467" spans="1:16" ht="45" hidden="1" customHeight="1" x14ac:dyDescent="0.2">
      <c r="A467" s="18" t="e">
        <f>VLOOKUP(C467,'Stillingsbetegnelser RAR S'!$A$2:$D$30,4,FALSE)</f>
        <v>#N/A</v>
      </c>
      <c r="L467" s="12"/>
      <c r="M467" s="19"/>
      <c r="N467" s="12" t="s">
        <v>17</v>
      </c>
      <c r="O467" s="22"/>
      <c r="P467" s="13"/>
    </row>
    <row r="468" spans="1:16" ht="45" hidden="1" customHeight="1" x14ac:dyDescent="0.2">
      <c r="A468" s="18" t="e">
        <f>VLOOKUP(C468,'Stillingsbetegnelser RAR S'!$A$2:$D$30,4,FALSE)</f>
        <v>#N/A</v>
      </c>
      <c r="L468" s="12"/>
      <c r="M468" s="19"/>
      <c r="N468" s="12" t="s">
        <v>17</v>
      </c>
      <c r="O468" s="22"/>
      <c r="P468" s="13"/>
    </row>
    <row r="469" spans="1:16" ht="45" hidden="1" customHeight="1" x14ac:dyDescent="0.2">
      <c r="A469" s="18" t="e">
        <f>VLOOKUP(C469,'Stillingsbetegnelser RAR S'!$A$2:$D$30,4,FALSE)</f>
        <v>#N/A</v>
      </c>
      <c r="L469" s="12"/>
      <c r="M469" s="19"/>
      <c r="N469" s="12" t="s">
        <v>17</v>
      </c>
      <c r="O469" s="22"/>
      <c r="P469" s="13"/>
    </row>
    <row r="470" spans="1:16" ht="45" hidden="1" customHeight="1" x14ac:dyDescent="0.2">
      <c r="A470" s="18" t="e">
        <f>VLOOKUP(C470,'Stillingsbetegnelser RAR S'!$A$2:$D$30,4,FALSE)</f>
        <v>#N/A</v>
      </c>
      <c r="L470" s="12"/>
      <c r="M470" s="19"/>
      <c r="N470" s="12" t="s">
        <v>17</v>
      </c>
      <c r="O470" s="22"/>
      <c r="P470" s="13"/>
    </row>
    <row r="471" spans="1:16" ht="45" hidden="1" customHeight="1" x14ac:dyDescent="0.2">
      <c r="A471" s="18" t="e">
        <f>VLOOKUP(C471,'Stillingsbetegnelser RAR S'!$A$2:$D$30,4,FALSE)</f>
        <v>#N/A</v>
      </c>
      <c r="L471" s="12"/>
      <c r="M471" s="19"/>
      <c r="N471" s="12" t="s">
        <v>17</v>
      </c>
      <c r="O471" s="22"/>
      <c r="P471" s="13"/>
    </row>
    <row r="472" spans="1:16" ht="45" hidden="1" customHeight="1" x14ac:dyDescent="0.2">
      <c r="A472" s="18" t="e">
        <f>VLOOKUP(C472,'Stillingsbetegnelser RAR S'!$A$2:$D$30,4,FALSE)</f>
        <v>#N/A</v>
      </c>
      <c r="L472" s="12"/>
      <c r="M472" s="19"/>
      <c r="N472" s="12" t="s">
        <v>17</v>
      </c>
      <c r="O472" s="22"/>
      <c r="P472" s="13"/>
    </row>
    <row r="473" spans="1:16" ht="45" hidden="1" customHeight="1" x14ac:dyDescent="0.2">
      <c r="A473" s="18" t="e">
        <f>VLOOKUP(C473,'Stillingsbetegnelser RAR S'!$A$2:$D$30,4,FALSE)</f>
        <v>#N/A</v>
      </c>
      <c r="L473" s="12"/>
      <c r="M473" s="19"/>
      <c r="N473" s="12" t="s">
        <v>17</v>
      </c>
      <c r="O473" s="22"/>
      <c r="P473" s="13"/>
    </row>
    <row r="474" spans="1:16" ht="45" hidden="1" customHeight="1" x14ac:dyDescent="0.2">
      <c r="A474" s="18" t="e">
        <f>VLOOKUP(C474,'Stillingsbetegnelser RAR S'!$A$2:$D$30,4,FALSE)</f>
        <v>#N/A</v>
      </c>
      <c r="L474" s="12"/>
      <c r="M474" s="19"/>
      <c r="N474" s="12" t="s">
        <v>17</v>
      </c>
      <c r="O474" s="22"/>
      <c r="P474" s="13"/>
    </row>
    <row r="475" spans="1:16" ht="45" hidden="1" customHeight="1" x14ac:dyDescent="0.2">
      <c r="A475" s="18" t="e">
        <f>VLOOKUP(C475,'Stillingsbetegnelser RAR S'!$A$2:$D$30,4,FALSE)</f>
        <v>#N/A</v>
      </c>
      <c r="L475" s="12"/>
      <c r="M475" s="19"/>
      <c r="N475" s="12" t="s">
        <v>17</v>
      </c>
      <c r="O475" s="22"/>
      <c r="P475" s="13"/>
    </row>
    <row r="476" spans="1:16" ht="45" hidden="1" customHeight="1" x14ac:dyDescent="0.2">
      <c r="A476" s="18" t="e">
        <f>VLOOKUP(C476,'Stillingsbetegnelser RAR S'!$A$2:$D$30,4,FALSE)</f>
        <v>#N/A</v>
      </c>
      <c r="L476" s="12"/>
      <c r="M476" s="19"/>
      <c r="N476" s="12" t="s">
        <v>17</v>
      </c>
      <c r="O476" s="22"/>
      <c r="P476" s="13"/>
    </row>
    <row r="477" spans="1:16" ht="45" hidden="1" customHeight="1" x14ac:dyDescent="0.2">
      <c r="A477" s="18" t="e">
        <f>VLOOKUP(C477,'Stillingsbetegnelser RAR S'!$A$2:$D$30,4,FALSE)</f>
        <v>#N/A</v>
      </c>
      <c r="L477" s="12"/>
      <c r="M477" s="19"/>
      <c r="N477" s="12" t="s">
        <v>17</v>
      </c>
      <c r="O477" s="22"/>
      <c r="P477" s="13"/>
    </row>
    <row r="478" spans="1:16" ht="45" hidden="1" customHeight="1" x14ac:dyDescent="0.2">
      <c r="A478" s="18" t="e">
        <f>VLOOKUP(C478,'Stillingsbetegnelser RAR S'!$A$2:$D$30,4,FALSE)</f>
        <v>#N/A</v>
      </c>
      <c r="L478" s="12"/>
      <c r="M478" s="19"/>
      <c r="N478" s="12" t="s">
        <v>17</v>
      </c>
      <c r="O478" s="22"/>
      <c r="P478" s="13"/>
    </row>
    <row r="479" spans="1:16" ht="45" hidden="1" customHeight="1" x14ac:dyDescent="0.2">
      <c r="A479" s="18" t="e">
        <f>VLOOKUP(C479,'Stillingsbetegnelser RAR S'!$A$2:$D$30,4,FALSE)</f>
        <v>#N/A</v>
      </c>
      <c r="L479" s="12"/>
      <c r="M479" s="19"/>
      <c r="N479" s="12" t="s">
        <v>17</v>
      </c>
      <c r="O479" s="22"/>
      <c r="P479" s="13"/>
    </row>
    <row r="480" spans="1:16" ht="45" hidden="1" customHeight="1" x14ac:dyDescent="0.2">
      <c r="A480" s="18" t="e">
        <f>VLOOKUP(C480,'Stillingsbetegnelser RAR S'!$A$2:$D$30,4,FALSE)</f>
        <v>#N/A</v>
      </c>
      <c r="L480" s="12"/>
      <c r="M480" s="19"/>
      <c r="N480" s="12" t="s">
        <v>17</v>
      </c>
      <c r="O480" s="22"/>
      <c r="P480" s="13"/>
    </row>
    <row r="481" spans="1:16" ht="45" hidden="1" customHeight="1" x14ac:dyDescent="0.2">
      <c r="A481" s="18" t="e">
        <f>VLOOKUP(C481,'Stillingsbetegnelser RAR S'!$A$2:$D$30,4,FALSE)</f>
        <v>#N/A</v>
      </c>
      <c r="L481" s="12"/>
      <c r="M481" s="19"/>
      <c r="N481" s="12" t="s">
        <v>17</v>
      </c>
      <c r="O481" s="22"/>
      <c r="P481" s="13"/>
    </row>
    <row r="482" spans="1:16" ht="45" hidden="1" customHeight="1" x14ac:dyDescent="0.2">
      <c r="A482" s="18" t="e">
        <f>VLOOKUP(C482,'Stillingsbetegnelser RAR S'!$A$2:$D$30,4,FALSE)</f>
        <v>#N/A</v>
      </c>
      <c r="L482" s="12"/>
      <c r="M482" s="19"/>
      <c r="N482" s="12" t="s">
        <v>17</v>
      </c>
      <c r="O482" s="22"/>
      <c r="P482" s="13"/>
    </row>
    <row r="483" spans="1:16" ht="45" hidden="1" customHeight="1" x14ac:dyDescent="0.2">
      <c r="A483" s="18" t="e">
        <f>VLOOKUP(C483,'Stillingsbetegnelser RAR S'!$A$2:$D$30,4,FALSE)</f>
        <v>#N/A</v>
      </c>
      <c r="L483" s="12"/>
      <c r="M483" s="19"/>
      <c r="N483" s="12" t="s">
        <v>17</v>
      </c>
      <c r="O483" s="22"/>
      <c r="P483" s="13"/>
    </row>
    <row r="484" spans="1:16" ht="45" hidden="1" customHeight="1" x14ac:dyDescent="0.2">
      <c r="A484" s="18" t="e">
        <f>VLOOKUP(C484,'Stillingsbetegnelser RAR S'!$A$2:$D$30,4,FALSE)</f>
        <v>#N/A</v>
      </c>
      <c r="L484" s="12"/>
      <c r="M484" s="19"/>
      <c r="N484" s="12" t="s">
        <v>17</v>
      </c>
      <c r="O484" s="22"/>
      <c r="P484" s="13"/>
    </row>
    <row r="485" spans="1:16" ht="45" hidden="1" customHeight="1" x14ac:dyDescent="0.2">
      <c r="A485" s="18" t="e">
        <f>VLOOKUP(C485,'Stillingsbetegnelser RAR S'!$A$2:$D$30,4,FALSE)</f>
        <v>#N/A</v>
      </c>
      <c r="L485" s="12"/>
      <c r="M485" s="19"/>
      <c r="N485" s="12" t="s">
        <v>17</v>
      </c>
      <c r="O485" s="22"/>
      <c r="P485" s="13"/>
    </row>
    <row r="486" spans="1:16" ht="45" hidden="1" customHeight="1" x14ac:dyDescent="0.2">
      <c r="A486" s="18" t="e">
        <f>VLOOKUP(C486,'Stillingsbetegnelser RAR S'!$A$2:$D$30,4,FALSE)</f>
        <v>#N/A</v>
      </c>
      <c r="L486" s="12"/>
      <c r="M486" s="19"/>
      <c r="N486" s="12" t="s">
        <v>17</v>
      </c>
      <c r="O486" s="22"/>
      <c r="P486" s="13"/>
    </row>
    <row r="487" spans="1:16" ht="45" hidden="1" customHeight="1" x14ac:dyDescent="0.2">
      <c r="A487" s="18" t="e">
        <f>VLOOKUP(C487,'Stillingsbetegnelser RAR S'!$A$2:$D$30,4,FALSE)</f>
        <v>#N/A</v>
      </c>
      <c r="L487" s="12"/>
      <c r="M487" s="19"/>
      <c r="N487" s="12" t="s">
        <v>17</v>
      </c>
      <c r="O487" s="22"/>
      <c r="P487" s="13"/>
    </row>
    <row r="488" spans="1:16" ht="45" hidden="1" customHeight="1" x14ac:dyDescent="0.2">
      <c r="A488" s="18" t="e">
        <f>VLOOKUP(C488,'Stillingsbetegnelser RAR S'!$A$2:$D$30,4,FALSE)</f>
        <v>#N/A</v>
      </c>
      <c r="L488" s="12"/>
      <c r="M488" s="19"/>
      <c r="N488" s="12" t="s">
        <v>17</v>
      </c>
      <c r="O488" s="22"/>
      <c r="P488" s="13"/>
    </row>
    <row r="489" spans="1:16" ht="45" hidden="1" customHeight="1" x14ac:dyDescent="0.2">
      <c r="A489" s="18" t="e">
        <f>VLOOKUP(C489,'Stillingsbetegnelser RAR S'!$A$2:$D$30,4,FALSE)</f>
        <v>#N/A</v>
      </c>
      <c r="L489" s="12"/>
      <c r="M489" s="19"/>
      <c r="N489" s="12" t="s">
        <v>17</v>
      </c>
      <c r="O489" s="22"/>
      <c r="P489" s="13"/>
    </row>
    <row r="490" spans="1:16" ht="45" hidden="1" customHeight="1" x14ac:dyDescent="0.2">
      <c r="A490" s="18" t="e">
        <f>VLOOKUP(C490,'Stillingsbetegnelser RAR S'!$A$2:$D$30,4,FALSE)</f>
        <v>#N/A</v>
      </c>
      <c r="L490" s="12"/>
      <c r="M490" s="19"/>
      <c r="N490" s="12" t="s">
        <v>17</v>
      </c>
      <c r="O490" s="22"/>
      <c r="P490" s="13"/>
    </row>
    <row r="491" spans="1:16" ht="45" hidden="1" customHeight="1" x14ac:dyDescent="0.2">
      <c r="A491" s="18" t="e">
        <f>VLOOKUP(C491,'Stillingsbetegnelser RAR S'!$A$2:$D$30,4,FALSE)</f>
        <v>#N/A</v>
      </c>
      <c r="L491" s="12"/>
      <c r="M491" s="19"/>
      <c r="N491" s="12" t="s">
        <v>17</v>
      </c>
      <c r="O491" s="22"/>
      <c r="P491" s="13"/>
    </row>
    <row r="492" spans="1:16" ht="45" hidden="1" customHeight="1" x14ac:dyDescent="0.2">
      <c r="A492" s="18" t="e">
        <f>VLOOKUP(C492,'Stillingsbetegnelser RAR S'!$A$2:$D$30,4,FALSE)</f>
        <v>#N/A</v>
      </c>
      <c r="L492" s="12"/>
      <c r="M492" s="19"/>
      <c r="N492" s="12" t="s">
        <v>17</v>
      </c>
      <c r="O492" s="22"/>
      <c r="P492" s="13"/>
    </row>
    <row r="493" spans="1:16" ht="45" hidden="1" customHeight="1" x14ac:dyDescent="0.2">
      <c r="A493" s="18" t="e">
        <f>VLOOKUP(C493,'Stillingsbetegnelser RAR S'!$A$2:$D$30,4,FALSE)</f>
        <v>#N/A</v>
      </c>
      <c r="L493" s="12"/>
      <c r="M493" s="19"/>
      <c r="N493" s="12" t="s">
        <v>17</v>
      </c>
      <c r="O493" s="22"/>
      <c r="P493" s="13"/>
    </row>
    <row r="494" spans="1:16" ht="45" hidden="1" customHeight="1" x14ac:dyDescent="0.2">
      <c r="A494" s="18" t="e">
        <f>VLOOKUP(C494,'Stillingsbetegnelser RAR S'!$A$2:$D$30,4,FALSE)</f>
        <v>#N/A</v>
      </c>
      <c r="L494" s="12"/>
      <c r="M494" s="19"/>
      <c r="N494" s="12" t="s">
        <v>17</v>
      </c>
      <c r="O494" s="22"/>
      <c r="P494" s="13"/>
    </row>
    <row r="495" spans="1:16" ht="45" hidden="1" customHeight="1" x14ac:dyDescent="0.2">
      <c r="A495" s="18" t="e">
        <f>VLOOKUP(C495,'Stillingsbetegnelser RAR S'!$A$2:$D$30,4,FALSE)</f>
        <v>#N/A</v>
      </c>
      <c r="L495" s="12"/>
      <c r="M495" s="19"/>
      <c r="N495" s="12" t="s">
        <v>17</v>
      </c>
      <c r="O495" s="22"/>
      <c r="P495" s="13"/>
    </row>
    <row r="496" spans="1:16" ht="45" hidden="1" customHeight="1" x14ac:dyDescent="0.2">
      <c r="A496" s="18" t="e">
        <f>VLOOKUP(C496,'Stillingsbetegnelser RAR S'!$A$2:$D$30,4,FALSE)</f>
        <v>#N/A</v>
      </c>
      <c r="L496" s="12"/>
      <c r="M496" s="19"/>
      <c r="N496" s="12" t="s">
        <v>17</v>
      </c>
      <c r="O496" s="22"/>
      <c r="P496" s="13"/>
    </row>
    <row r="497" spans="1:16" ht="45" hidden="1" customHeight="1" x14ac:dyDescent="0.2">
      <c r="A497" s="18" t="e">
        <f>VLOOKUP(C497,'Stillingsbetegnelser RAR S'!$A$2:$D$30,4,FALSE)</f>
        <v>#N/A</v>
      </c>
      <c r="L497" s="12"/>
      <c r="M497" s="19"/>
      <c r="N497" s="12" t="s">
        <v>17</v>
      </c>
      <c r="O497" s="22"/>
      <c r="P497" s="13"/>
    </row>
    <row r="498" spans="1:16" ht="45" hidden="1" customHeight="1" x14ac:dyDescent="0.2">
      <c r="A498" s="18" t="e">
        <f>VLOOKUP(C498,'Stillingsbetegnelser RAR S'!$A$2:$D$30,4,FALSE)</f>
        <v>#N/A</v>
      </c>
      <c r="L498" s="12"/>
      <c r="M498" s="19"/>
      <c r="N498" s="12" t="s">
        <v>17</v>
      </c>
      <c r="O498" s="22"/>
      <c r="P498" s="13"/>
    </row>
    <row r="499" spans="1:16" ht="45" hidden="1" customHeight="1" x14ac:dyDescent="0.2">
      <c r="A499" s="18" t="e">
        <f>VLOOKUP(C499,'Stillingsbetegnelser RAR S'!$A$2:$D$30,4,FALSE)</f>
        <v>#N/A</v>
      </c>
      <c r="L499" s="12"/>
      <c r="M499" s="19"/>
      <c r="N499" s="12" t="s">
        <v>17</v>
      </c>
      <c r="O499" s="22"/>
      <c r="P499" s="13"/>
    </row>
    <row r="500" spans="1:16" ht="45" hidden="1" customHeight="1" x14ac:dyDescent="0.2">
      <c r="A500" s="18" t="e">
        <f>VLOOKUP(C500,'Stillingsbetegnelser RAR S'!$A$2:$D$30,4,FALSE)</f>
        <v>#N/A</v>
      </c>
      <c r="L500" s="12"/>
      <c r="M500" s="19"/>
      <c r="N500" s="12" t="s">
        <v>17</v>
      </c>
      <c r="O500" s="22"/>
      <c r="P500" s="13"/>
    </row>
    <row r="501" spans="1:16" ht="45" hidden="1" customHeight="1" x14ac:dyDescent="0.2">
      <c r="A501" s="18" t="e">
        <f>VLOOKUP(C501,'Stillingsbetegnelser RAR S'!$A$2:$D$30,4,FALSE)</f>
        <v>#N/A</v>
      </c>
      <c r="L501" s="12"/>
      <c r="M501" s="19"/>
      <c r="N501" s="12" t="s">
        <v>17</v>
      </c>
      <c r="O501" s="22"/>
      <c r="P501" s="13"/>
    </row>
    <row r="502" spans="1:16" ht="45" hidden="1" customHeight="1" x14ac:dyDescent="0.2">
      <c r="A502" s="18" t="e">
        <f>VLOOKUP(C502,'Stillingsbetegnelser RAR S'!$A$2:$D$30,4,FALSE)</f>
        <v>#N/A</v>
      </c>
      <c r="L502" s="12"/>
      <c r="M502" s="19"/>
      <c r="N502" s="12" t="s">
        <v>17</v>
      </c>
      <c r="O502" s="22"/>
      <c r="P502" s="13"/>
    </row>
    <row r="503" spans="1:16" ht="45" hidden="1" customHeight="1" x14ac:dyDescent="0.2">
      <c r="A503" s="18" t="e">
        <f>VLOOKUP(C503,'Stillingsbetegnelser RAR S'!$A$2:$D$30,4,FALSE)</f>
        <v>#N/A</v>
      </c>
      <c r="L503" s="12"/>
      <c r="M503" s="19"/>
      <c r="N503" s="12" t="s">
        <v>17</v>
      </c>
      <c r="O503" s="22"/>
      <c r="P503" s="13"/>
    </row>
    <row r="504" spans="1:16" ht="45" hidden="1" customHeight="1" x14ac:dyDescent="0.2">
      <c r="A504" s="18" t="e">
        <f>VLOOKUP(C504,'Stillingsbetegnelser RAR S'!$A$2:$D$30,4,FALSE)</f>
        <v>#N/A</v>
      </c>
      <c r="L504" s="12"/>
      <c r="M504" s="19"/>
      <c r="N504" s="12" t="s">
        <v>17</v>
      </c>
      <c r="O504" s="22"/>
      <c r="P504" s="13"/>
    </row>
    <row r="505" spans="1:16" ht="45" hidden="1" customHeight="1" x14ac:dyDescent="0.2">
      <c r="A505" s="18" t="e">
        <f>VLOOKUP(C505,'Stillingsbetegnelser RAR S'!$A$2:$D$30,4,FALSE)</f>
        <v>#N/A</v>
      </c>
      <c r="L505" s="12"/>
      <c r="M505" s="19"/>
      <c r="N505" s="12" t="s">
        <v>17</v>
      </c>
      <c r="O505" s="22"/>
      <c r="P505" s="13"/>
    </row>
    <row r="506" spans="1:16" ht="45" hidden="1" customHeight="1" x14ac:dyDescent="0.2">
      <c r="A506" s="18" t="e">
        <f>VLOOKUP(C506,'Stillingsbetegnelser RAR S'!$A$2:$D$30,4,FALSE)</f>
        <v>#N/A</v>
      </c>
      <c r="L506" s="12"/>
      <c r="M506" s="19"/>
      <c r="N506" s="12" t="s">
        <v>17</v>
      </c>
      <c r="O506" s="22"/>
      <c r="P506" s="13"/>
    </row>
    <row r="507" spans="1:16" ht="45" hidden="1" customHeight="1" x14ac:dyDescent="0.2">
      <c r="A507" s="18" t="e">
        <f>VLOOKUP(C507,'Stillingsbetegnelser RAR S'!$A$2:$D$30,4,FALSE)</f>
        <v>#N/A</v>
      </c>
      <c r="L507" s="12"/>
      <c r="M507" s="19"/>
      <c r="N507" s="12" t="s">
        <v>17</v>
      </c>
      <c r="O507" s="22"/>
      <c r="P507" s="13"/>
    </row>
    <row r="508" spans="1:16" ht="45" hidden="1" customHeight="1" x14ac:dyDescent="0.2">
      <c r="A508" s="18" t="e">
        <f>VLOOKUP(C508,'Stillingsbetegnelser RAR S'!$A$2:$D$30,4,FALSE)</f>
        <v>#N/A</v>
      </c>
      <c r="L508" s="12"/>
      <c r="M508" s="19"/>
      <c r="N508" s="12" t="s">
        <v>17</v>
      </c>
      <c r="O508" s="22"/>
      <c r="P508" s="13"/>
    </row>
    <row r="509" spans="1:16" ht="45" hidden="1" customHeight="1" x14ac:dyDescent="0.2">
      <c r="A509" s="18" t="e">
        <f>VLOOKUP(C509,'Stillingsbetegnelser RAR S'!$A$2:$D$30,4,FALSE)</f>
        <v>#N/A</v>
      </c>
      <c r="L509" s="12"/>
      <c r="M509" s="19"/>
      <c r="N509" s="12" t="s">
        <v>17</v>
      </c>
      <c r="O509" s="22"/>
      <c r="P509" s="13"/>
    </row>
    <row r="510" spans="1:16" ht="45" hidden="1" customHeight="1" x14ac:dyDescent="0.2">
      <c r="A510" s="18" t="e">
        <f>VLOOKUP(C510,'Stillingsbetegnelser RAR S'!$A$2:$D$30,4,FALSE)</f>
        <v>#N/A</v>
      </c>
      <c r="L510" s="12"/>
      <c r="M510" s="19"/>
      <c r="N510" s="12" t="s">
        <v>17</v>
      </c>
      <c r="O510" s="22"/>
      <c r="P510" s="13"/>
    </row>
    <row r="511" spans="1:16" ht="45" hidden="1" customHeight="1" x14ac:dyDescent="0.2">
      <c r="A511" s="18" t="e">
        <f>VLOOKUP(C511,'Stillingsbetegnelser RAR S'!$A$2:$D$30,4,FALSE)</f>
        <v>#N/A</v>
      </c>
      <c r="L511" s="12"/>
      <c r="M511" s="19"/>
      <c r="N511" s="12" t="s">
        <v>17</v>
      </c>
      <c r="O511" s="22"/>
      <c r="P511" s="13"/>
    </row>
    <row r="512" spans="1:16" ht="45" hidden="1" customHeight="1" x14ac:dyDescent="0.2">
      <c r="A512" s="18" t="e">
        <f>VLOOKUP(C512,'Stillingsbetegnelser RAR S'!$A$2:$D$30,4,FALSE)</f>
        <v>#N/A</v>
      </c>
      <c r="L512" s="12"/>
      <c r="M512" s="19"/>
      <c r="N512" s="12" t="s">
        <v>17</v>
      </c>
      <c r="O512" s="22"/>
      <c r="P512" s="13"/>
    </row>
    <row r="513" spans="1:16" ht="45" hidden="1" customHeight="1" x14ac:dyDescent="0.2">
      <c r="A513" s="18" t="e">
        <f>VLOOKUP(C513,'Stillingsbetegnelser RAR S'!$A$2:$D$30,4,FALSE)</f>
        <v>#N/A</v>
      </c>
      <c r="L513" s="12"/>
      <c r="M513" s="19"/>
      <c r="N513" s="12" t="s">
        <v>17</v>
      </c>
      <c r="O513" s="22"/>
      <c r="P513" s="13"/>
    </row>
    <row r="514" spans="1:16" ht="45" hidden="1" customHeight="1" x14ac:dyDescent="0.2">
      <c r="A514" s="18" t="e">
        <f>VLOOKUP(C514,'Stillingsbetegnelser RAR S'!$A$2:$D$30,4,FALSE)</f>
        <v>#N/A</v>
      </c>
      <c r="L514" s="12"/>
      <c r="M514" s="19"/>
      <c r="N514" s="12" t="s">
        <v>17</v>
      </c>
      <c r="O514" s="22"/>
      <c r="P514" s="13"/>
    </row>
    <row r="515" spans="1:16" ht="45" hidden="1" customHeight="1" x14ac:dyDescent="0.2">
      <c r="A515" s="18" t="e">
        <f>VLOOKUP(C515,'Stillingsbetegnelser RAR S'!$A$2:$D$30,4,FALSE)</f>
        <v>#N/A</v>
      </c>
      <c r="L515" s="12"/>
      <c r="M515" s="19"/>
      <c r="N515" s="12" t="s">
        <v>17</v>
      </c>
      <c r="O515" s="22"/>
      <c r="P515" s="13"/>
    </row>
    <row r="516" spans="1:16" ht="45" hidden="1" customHeight="1" x14ac:dyDescent="0.2">
      <c r="A516" s="18" t="e">
        <f>VLOOKUP(C516,'Stillingsbetegnelser RAR S'!$A$2:$D$30,4,FALSE)</f>
        <v>#N/A</v>
      </c>
      <c r="L516" s="12"/>
      <c r="M516" s="19"/>
      <c r="N516" s="12" t="s">
        <v>17</v>
      </c>
      <c r="O516" s="22"/>
      <c r="P516" s="13"/>
    </row>
    <row r="517" spans="1:16" ht="45" hidden="1" customHeight="1" x14ac:dyDescent="0.2">
      <c r="A517" s="18" t="e">
        <f>VLOOKUP(C517,'Stillingsbetegnelser RAR S'!$A$2:$D$30,4,FALSE)</f>
        <v>#N/A</v>
      </c>
      <c r="L517" s="12"/>
      <c r="M517" s="19"/>
      <c r="N517" s="12" t="s">
        <v>17</v>
      </c>
      <c r="O517" s="22"/>
      <c r="P517" s="13"/>
    </row>
    <row r="518" spans="1:16" ht="45" hidden="1" customHeight="1" x14ac:dyDescent="0.2">
      <c r="A518" s="18" t="e">
        <f>VLOOKUP(C518,'Stillingsbetegnelser RAR S'!$A$2:$D$30,4,FALSE)</f>
        <v>#N/A</v>
      </c>
      <c r="L518" s="12"/>
      <c r="M518" s="19"/>
      <c r="N518" s="12" t="s">
        <v>17</v>
      </c>
      <c r="O518" s="22"/>
      <c r="P518" s="13"/>
    </row>
    <row r="519" spans="1:16" ht="45" hidden="1" customHeight="1" x14ac:dyDescent="0.2">
      <c r="A519" s="18" t="e">
        <f>VLOOKUP(C519,'Stillingsbetegnelser RAR S'!$A$2:$D$30,4,FALSE)</f>
        <v>#N/A</v>
      </c>
      <c r="L519" s="12"/>
      <c r="M519" s="19"/>
      <c r="N519" s="12" t="s">
        <v>17</v>
      </c>
      <c r="O519" s="22"/>
      <c r="P519" s="13"/>
    </row>
    <row r="520" spans="1:16" ht="45" hidden="1" customHeight="1" x14ac:dyDescent="0.2">
      <c r="A520" s="18" t="e">
        <f>VLOOKUP(C520,'Stillingsbetegnelser RAR S'!$A$2:$D$30,4,FALSE)</f>
        <v>#N/A</v>
      </c>
      <c r="L520" s="12"/>
      <c r="M520" s="19"/>
      <c r="N520" s="12" t="s">
        <v>17</v>
      </c>
      <c r="O520" s="22"/>
      <c r="P520" s="13"/>
    </row>
    <row r="521" spans="1:16" ht="45" hidden="1" customHeight="1" x14ac:dyDescent="0.2">
      <c r="A521" s="18" t="e">
        <f>VLOOKUP(C521,'Stillingsbetegnelser RAR S'!$A$2:$D$30,4,FALSE)</f>
        <v>#N/A</v>
      </c>
      <c r="L521" s="12"/>
      <c r="M521" s="19"/>
      <c r="N521" s="12" t="s">
        <v>17</v>
      </c>
      <c r="O521" s="22"/>
      <c r="P521" s="13"/>
    </row>
    <row r="522" spans="1:16" ht="45" hidden="1" customHeight="1" x14ac:dyDescent="0.2">
      <c r="A522" s="18" t="e">
        <f>VLOOKUP(C522,'Stillingsbetegnelser RAR S'!$A$2:$D$30,4,FALSE)</f>
        <v>#N/A</v>
      </c>
      <c r="L522" s="12"/>
      <c r="M522" s="19"/>
      <c r="N522" s="12" t="s">
        <v>17</v>
      </c>
      <c r="O522" s="22"/>
      <c r="P522" s="13"/>
    </row>
    <row r="523" spans="1:16" ht="45" hidden="1" customHeight="1" x14ac:dyDescent="0.2">
      <c r="A523" s="18" t="e">
        <f>VLOOKUP(C523,'Stillingsbetegnelser RAR S'!$A$2:$D$30,4,FALSE)</f>
        <v>#N/A</v>
      </c>
      <c r="L523" s="12"/>
      <c r="M523" s="19"/>
      <c r="N523" s="12" t="s">
        <v>17</v>
      </c>
      <c r="O523" s="22"/>
      <c r="P523" s="13"/>
    </row>
    <row r="524" spans="1:16" ht="45" hidden="1" customHeight="1" x14ac:dyDescent="0.2">
      <c r="A524" s="18" t="e">
        <f>VLOOKUP(C524,'Stillingsbetegnelser RAR S'!$A$2:$D$30,4,FALSE)</f>
        <v>#N/A</v>
      </c>
      <c r="L524" s="12"/>
      <c r="M524" s="19"/>
      <c r="N524" s="12" t="s">
        <v>17</v>
      </c>
      <c r="O524" s="22"/>
      <c r="P524" s="13"/>
    </row>
    <row r="525" spans="1:16" ht="45" hidden="1" customHeight="1" x14ac:dyDescent="0.2">
      <c r="A525" s="18" t="e">
        <f>VLOOKUP(C525,'Stillingsbetegnelser RAR S'!$A$2:$D$30,4,FALSE)</f>
        <v>#N/A</v>
      </c>
      <c r="L525" s="12"/>
      <c r="M525" s="19"/>
      <c r="N525" s="12" t="s">
        <v>17</v>
      </c>
      <c r="O525" s="22"/>
      <c r="P525" s="13"/>
    </row>
    <row r="526" spans="1:16" ht="45" hidden="1" customHeight="1" x14ac:dyDescent="0.2">
      <c r="A526" s="18" t="e">
        <f>VLOOKUP(C526,'Stillingsbetegnelser RAR S'!$A$2:$D$30,4,FALSE)</f>
        <v>#N/A</v>
      </c>
      <c r="L526" s="12"/>
      <c r="M526" s="19"/>
      <c r="N526" s="12" t="s">
        <v>17</v>
      </c>
      <c r="O526" s="22"/>
      <c r="P526" s="13"/>
    </row>
    <row r="527" spans="1:16" ht="45" hidden="1" customHeight="1" x14ac:dyDescent="0.2">
      <c r="A527" s="18" t="e">
        <f>VLOOKUP(C527,'Stillingsbetegnelser RAR S'!$A$2:$D$30,4,FALSE)</f>
        <v>#N/A</v>
      </c>
      <c r="L527" s="12"/>
      <c r="M527" s="19"/>
      <c r="N527" s="12" t="s">
        <v>17</v>
      </c>
      <c r="O527" s="22"/>
      <c r="P527" s="13"/>
    </row>
    <row r="528" spans="1:16" ht="45" hidden="1" customHeight="1" x14ac:dyDescent="0.2">
      <c r="A528" s="18" t="e">
        <f>VLOOKUP(C528,'Stillingsbetegnelser RAR S'!$A$2:$D$30,4,FALSE)</f>
        <v>#N/A</v>
      </c>
      <c r="L528" s="12"/>
      <c r="M528" s="19"/>
      <c r="N528" s="12" t="s">
        <v>17</v>
      </c>
      <c r="O528" s="22"/>
      <c r="P528" s="13"/>
    </row>
    <row r="529" spans="1:16" ht="45" hidden="1" customHeight="1" x14ac:dyDescent="0.2">
      <c r="A529" s="18" t="e">
        <f>VLOOKUP(C529,'Stillingsbetegnelser RAR S'!$A$2:$D$30,4,FALSE)</f>
        <v>#N/A</v>
      </c>
      <c r="L529" s="12"/>
      <c r="M529" s="19"/>
      <c r="N529" s="12" t="s">
        <v>17</v>
      </c>
      <c r="O529" s="22"/>
      <c r="P529" s="13"/>
    </row>
    <row r="530" spans="1:16" ht="45" hidden="1" customHeight="1" x14ac:dyDescent="0.2">
      <c r="A530" s="18" t="e">
        <f>VLOOKUP(C530,'Stillingsbetegnelser RAR S'!$A$2:$D$30,4,FALSE)</f>
        <v>#N/A</v>
      </c>
      <c r="L530" s="12"/>
      <c r="M530" s="19"/>
      <c r="N530" s="12" t="s">
        <v>17</v>
      </c>
      <c r="O530" s="22"/>
      <c r="P530" s="13"/>
    </row>
    <row r="531" spans="1:16" ht="45" hidden="1" customHeight="1" x14ac:dyDescent="0.2">
      <c r="A531" s="18" t="e">
        <f>VLOOKUP(C531,'Stillingsbetegnelser RAR S'!$A$2:$D$30,4,FALSE)</f>
        <v>#N/A</v>
      </c>
      <c r="L531" s="12"/>
      <c r="M531" s="19"/>
      <c r="N531" s="12" t="s">
        <v>17</v>
      </c>
      <c r="O531" s="22"/>
      <c r="P531" s="13"/>
    </row>
    <row r="532" spans="1:16" ht="45" hidden="1" customHeight="1" x14ac:dyDescent="0.2">
      <c r="A532" s="18" t="e">
        <f>VLOOKUP(C532,'Stillingsbetegnelser RAR S'!$A$2:$D$30,4,FALSE)</f>
        <v>#N/A</v>
      </c>
      <c r="L532" s="12"/>
      <c r="M532" s="19"/>
      <c r="N532" s="12" t="s">
        <v>17</v>
      </c>
      <c r="O532" s="22"/>
      <c r="P532" s="13"/>
    </row>
    <row r="533" spans="1:16" ht="45" hidden="1" customHeight="1" x14ac:dyDescent="0.2">
      <c r="A533" s="18" t="e">
        <f>VLOOKUP(C533,'Stillingsbetegnelser RAR S'!$A$2:$D$30,4,FALSE)</f>
        <v>#N/A</v>
      </c>
      <c r="L533" s="12"/>
      <c r="M533" s="19"/>
      <c r="N533" s="12" t="s">
        <v>17</v>
      </c>
      <c r="O533" s="22"/>
      <c r="P533" s="13"/>
    </row>
    <row r="534" spans="1:16" ht="45" hidden="1" customHeight="1" x14ac:dyDescent="0.2">
      <c r="A534" s="18" t="e">
        <f>VLOOKUP(C534,'Stillingsbetegnelser RAR S'!$A$2:$D$30,4,FALSE)</f>
        <v>#N/A</v>
      </c>
      <c r="L534" s="12"/>
      <c r="M534" s="19"/>
      <c r="N534" s="12" t="s">
        <v>17</v>
      </c>
      <c r="O534" s="22"/>
      <c r="P534" s="13"/>
    </row>
    <row r="535" spans="1:16" ht="45" hidden="1" customHeight="1" x14ac:dyDescent="0.2">
      <c r="A535" s="18" t="e">
        <f>VLOOKUP(C535,'Stillingsbetegnelser RAR S'!$A$2:$D$30,4,FALSE)</f>
        <v>#N/A</v>
      </c>
      <c r="L535" s="12"/>
      <c r="M535" s="19"/>
      <c r="N535" s="12" t="s">
        <v>17</v>
      </c>
      <c r="O535" s="22"/>
      <c r="P535" s="13"/>
    </row>
    <row r="536" spans="1:16" ht="45" hidden="1" customHeight="1" x14ac:dyDescent="0.2">
      <c r="A536" s="18" t="e">
        <f>VLOOKUP(C536,'Stillingsbetegnelser RAR S'!$A$2:$D$30,4,FALSE)</f>
        <v>#N/A</v>
      </c>
      <c r="L536" s="12"/>
      <c r="M536" s="19"/>
      <c r="N536" s="12" t="s">
        <v>17</v>
      </c>
      <c r="O536" s="22"/>
      <c r="P536" s="13"/>
    </row>
    <row r="537" spans="1:16" ht="45" hidden="1" customHeight="1" x14ac:dyDescent="0.2">
      <c r="A537" s="18" t="e">
        <f>VLOOKUP(C537,'Stillingsbetegnelser RAR S'!$A$2:$D$30,4,FALSE)</f>
        <v>#N/A</v>
      </c>
      <c r="L537" s="12"/>
      <c r="M537" s="19"/>
      <c r="N537" s="12" t="s">
        <v>17</v>
      </c>
      <c r="O537" s="22"/>
      <c r="P537" s="13"/>
    </row>
    <row r="538" spans="1:16" ht="45" hidden="1" customHeight="1" x14ac:dyDescent="0.2">
      <c r="A538" s="18" t="e">
        <f>VLOOKUP(C538,'Stillingsbetegnelser RAR S'!$A$2:$D$30,4,FALSE)</f>
        <v>#N/A</v>
      </c>
      <c r="L538" s="12"/>
      <c r="M538" s="19"/>
      <c r="N538" s="12" t="s">
        <v>17</v>
      </c>
      <c r="O538" s="22"/>
      <c r="P538" s="13"/>
    </row>
    <row r="539" spans="1:16" ht="45" hidden="1" customHeight="1" x14ac:dyDescent="0.2">
      <c r="A539" s="18" t="e">
        <f>VLOOKUP(C539,'Stillingsbetegnelser RAR S'!$A$2:$D$30,4,FALSE)</f>
        <v>#N/A</v>
      </c>
      <c r="L539" s="12"/>
      <c r="M539" s="19"/>
      <c r="N539" s="12" t="s">
        <v>17</v>
      </c>
      <c r="O539" s="22"/>
      <c r="P539" s="13"/>
    </row>
    <row r="540" spans="1:16" ht="45" hidden="1" customHeight="1" x14ac:dyDescent="0.2">
      <c r="A540" s="18" t="e">
        <f>VLOOKUP(C540,'Stillingsbetegnelser RAR S'!$A$2:$D$30,4,FALSE)</f>
        <v>#N/A</v>
      </c>
      <c r="L540" s="12"/>
      <c r="M540" s="19"/>
      <c r="N540" s="12" t="s">
        <v>17</v>
      </c>
      <c r="O540" s="22"/>
      <c r="P540" s="13"/>
    </row>
    <row r="541" spans="1:16" ht="45" hidden="1" customHeight="1" x14ac:dyDescent="0.2">
      <c r="A541" s="18" t="e">
        <f>VLOOKUP(C541,'Stillingsbetegnelser RAR S'!$A$2:$D$30,4,FALSE)</f>
        <v>#N/A</v>
      </c>
      <c r="L541" s="12"/>
      <c r="M541" s="19"/>
      <c r="N541" s="12" t="s">
        <v>17</v>
      </c>
      <c r="O541" s="22"/>
      <c r="P541" s="13"/>
    </row>
    <row r="542" spans="1:16" ht="45" hidden="1" customHeight="1" x14ac:dyDescent="0.2">
      <c r="A542" s="18" t="e">
        <f>VLOOKUP(C542,'Stillingsbetegnelser RAR S'!$A$2:$D$30,4,FALSE)</f>
        <v>#N/A</v>
      </c>
      <c r="L542" s="12"/>
      <c r="M542" s="19"/>
      <c r="N542" s="12" t="s">
        <v>17</v>
      </c>
      <c r="O542" s="22"/>
      <c r="P542" s="13"/>
    </row>
    <row r="543" spans="1:16" ht="45" hidden="1" customHeight="1" x14ac:dyDescent="0.2">
      <c r="A543" s="18" t="e">
        <f>VLOOKUP(C543,'Stillingsbetegnelser RAR S'!$A$2:$D$30,4,FALSE)</f>
        <v>#N/A</v>
      </c>
      <c r="L543" s="12"/>
      <c r="M543" s="19"/>
      <c r="N543" s="12" t="s">
        <v>17</v>
      </c>
      <c r="O543" s="22"/>
      <c r="P543" s="13"/>
    </row>
    <row r="544" spans="1:16" ht="45" hidden="1" customHeight="1" x14ac:dyDescent="0.2">
      <c r="A544" s="18" t="e">
        <f>VLOOKUP(C544,'Stillingsbetegnelser RAR S'!$A$2:$D$30,4,FALSE)</f>
        <v>#N/A</v>
      </c>
      <c r="L544" s="12"/>
      <c r="M544" s="19"/>
      <c r="N544" s="12" t="s">
        <v>17</v>
      </c>
      <c r="O544" s="22"/>
      <c r="P544" s="13"/>
    </row>
    <row r="545" spans="1:16" ht="45" hidden="1" customHeight="1" x14ac:dyDescent="0.2">
      <c r="A545" s="18" t="e">
        <f>VLOOKUP(C545,'Stillingsbetegnelser RAR S'!$A$2:$D$30,4,FALSE)</f>
        <v>#N/A</v>
      </c>
      <c r="L545" s="12"/>
      <c r="M545" s="19"/>
      <c r="N545" s="12" t="s">
        <v>17</v>
      </c>
      <c r="O545" s="22"/>
      <c r="P545" s="13"/>
    </row>
    <row r="546" spans="1:16" ht="45" hidden="1" customHeight="1" x14ac:dyDescent="0.2">
      <c r="A546" s="18" t="e">
        <f>VLOOKUP(C546,'Stillingsbetegnelser RAR S'!$A$2:$D$30,4,FALSE)</f>
        <v>#N/A</v>
      </c>
      <c r="L546" s="12"/>
      <c r="M546" s="19"/>
      <c r="N546" s="12" t="s">
        <v>17</v>
      </c>
      <c r="O546" s="22"/>
      <c r="P546" s="13"/>
    </row>
    <row r="547" spans="1:16" ht="45" hidden="1" customHeight="1" x14ac:dyDescent="0.2">
      <c r="A547" s="18" t="e">
        <f>VLOOKUP(C547,'Stillingsbetegnelser RAR S'!$A$2:$D$30,4,FALSE)</f>
        <v>#N/A</v>
      </c>
      <c r="L547" s="12"/>
      <c r="M547" s="19"/>
      <c r="N547" s="12" t="s">
        <v>17</v>
      </c>
      <c r="O547" s="22"/>
      <c r="P547" s="13"/>
    </row>
    <row r="548" spans="1:16" ht="45" hidden="1" customHeight="1" x14ac:dyDescent="0.2">
      <c r="A548" s="18" t="e">
        <f>VLOOKUP(C548,'Stillingsbetegnelser RAR S'!$A$2:$D$30,4,FALSE)</f>
        <v>#N/A</v>
      </c>
      <c r="L548" s="12"/>
      <c r="M548" s="19"/>
      <c r="N548" s="12" t="s">
        <v>17</v>
      </c>
      <c r="O548" s="22"/>
      <c r="P548" s="13"/>
    </row>
    <row r="549" spans="1:16" ht="45" hidden="1" customHeight="1" x14ac:dyDescent="0.2">
      <c r="A549" s="18" t="e">
        <f>VLOOKUP(C549,'Stillingsbetegnelser RAR S'!$A$2:$D$30,4,FALSE)</f>
        <v>#N/A</v>
      </c>
      <c r="L549" s="12"/>
      <c r="M549" s="19"/>
      <c r="N549" s="12" t="s">
        <v>17</v>
      </c>
      <c r="O549" s="22"/>
      <c r="P549" s="13"/>
    </row>
    <row r="550" spans="1:16" ht="45" hidden="1" customHeight="1" x14ac:dyDescent="0.2">
      <c r="A550" s="18" t="e">
        <f>VLOOKUP(C550,'Stillingsbetegnelser RAR S'!$A$2:$D$30,4,FALSE)</f>
        <v>#N/A</v>
      </c>
      <c r="L550" s="12"/>
      <c r="M550" s="19"/>
      <c r="N550" s="12" t="s">
        <v>17</v>
      </c>
      <c r="O550" s="22"/>
      <c r="P550" s="13"/>
    </row>
    <row r="551" spans="1:16" ht="45" hidden="1" customHeight="1" x14ac:dyDescent="0.2">
      <c r="A551" s="18" t="e">
        <f>VLOOKUP(C551,'Stillingsbetegnelser RAR S'!$A$2:$D$30,4,FALSE)</f>
        <v>#N/A</v>
      </c>
      <c r="L551" s="12"/>
      <c r="M551" s="19"/>
      <c r="N551" s="12" t="s">
        <v>17</v>
      </c>
      <c r="O551" s="22"/>
      <c r="P551" s="13"/>
    </row>
    <row r="552" spans="1:16" ht="45" hidden="1" customHeight="1" x14ac:dyDescent="0.2">
      <c r="A552" s="18" t="e">
        <f>VLOOKUP(C552,'Stillingsbetegnelser RAR S'!$A$2:$D$30,4,FALSE)</f>
        <v>#N/A</v>
      </c>
      <c r="L552" s="12"/>
      <c r="M552" s="19"/>
      <c r="N552" s="12" t="s">
        <v>17</v>
      </c>
      <c r="O552" s="22"/>
      <c r="P552" s="13"/>
    </row>
    <row r="553" spans="1:16" ht="45" hidden="1" customHeight="1" x14ac:dyDescent="0.2">
      <c r="A553" s="18" t="e">
        <f>VLOOKUP(C553,'Stillingsbetegnelser RAR S'!$A$2:$D$30,4,FALSE)</f>
        <v>#N/A</v>
      </c>
      <c r="L553" s="12"/>
      <c r="M553" s="19"/>
      <c r="N553" s="12" t="s">
        <v>17</v>
      </c>
      <c r="O553" s="22"/>
      <c r="P553" s="13"/>
    </row>
    <row r="554" spans="1:16" ht="45" hidden="1" customHeight="1" x14ac:dyDescent="0.2">
      <c r="A554" s="18" t="e">
        <f>VLOOKUP(C554,'Stillingsbetegnelser RAR S'!$A$2:$D$30,4,FALSE)</f>
        <v>#N/A</v>
      </c>
      <c r="L554" s="12"/>
      <c r="M554" s="19"/>
      <c r="N554" s="12" t="s">
        <v>17</v>
      </c>
      <c r="O554" s="22"/>
      <c r="P554" s="13"/>
    </row>
    <row r="555" spans="1:16" ht="45" hidden="1" customHeight="1" x14ac:dyDescent="0.2">
      <c r="A555" s="18" t="e">
        <f>VLOOKUP(C555,'Stillingsbetegnelser RAR S'!$A$2:$D$30,4,FALSE)</f>
        <v>#N/A</v>
      </c>
      <c r="L555" s="12"/>
      <c r="M555" s="19"/>
      <c r="N555" s="12" t="s">
        <v>17</v>
      </c>
      <c r="O555" s="22"/>
      <c r="P555" s="13"/>
    </row>
    <row r="556" spans="1:16" ht="45" hidden="1" customHeight="1" x14ac:dyDescent="0.2">
      <c r="A556" s="18" t="e">
        <f>VLOOKUP(C556,'Stillingsbetegnelser RAR S'!$A$2:$D$30,4,FALSE)</f>
        <v>#N/A</v>
      </c>
      <c r="L556" s="12"/>
      <c r="M556" s="19"/>
      <c r="N556" s="12" t="s">
        <v>17</v>
      </c>
      <c r="O556" s="22"/>
      <c r="P556" s="13"/>
    </row>
    <row r="557" spans="1:16" ht="45" hidden="1" customHeight="1" x14ac:dyDescent="0.2">
      <c r="A557" s="18" t="e">
        <f>VLOOKUP(C557,'Stillingsbetegnelser RAR S'!$A$2:$D$30,4,FALSE)</f>
        <v>#N/A</v>
      </c>
      <c r="L557" s="12"/>
      <c r="M557" s="19"/>
      <c r="N557" s="12" t="s">
        <v>17</v>
      </c>
      <c r="O557" s="22"/>
      <c r="P557" s="13"/>
    </row>
    <row r="558" spans="1:16" ht="45" hidden="1" customHeight="1" x14ac:dyDescent="0.2">
      <c r="A558" s="18" t="e">
        <f>VLOOKUP(C558,'Stillingsbetegnelser RAR S'!$A$2:$D$30,4,FALSE)</f>
        <v>#N/A</v>
      </c>
      <c r="L558" s="12"/>
      <c r="M558" s="19"/>
      <c r="N558" s="12" t="s">
        <v>17</v>
      </c>
      <c r="O558" s="22"/>
      <c r="P558" s="13"/>
    </row>
    <row r="559" spans="1:16" ht="45" hidden="1" customHeight="1" x14ac:dyDescent="0.2">
      <c r="A559" s="18" t="e">
        <f>VLOOKUP(C559,'Stillingsbetegnelser RAR S'!$A$2:$D$30,4,FALSE)</f>
        <v>#N/A</v>
      </c>
      <c r="L559" s="12"/>
      <c r="M559" s="19"/>
      <c r="N559" s="12" t="s">
        <v>17</v>
      </c>
      <c r="O559" s="22"/>
      <c r="P559" s="13"/>
    </row>
    <row r="560" spans="1:16" ht="45" hidden="1" customHeight="1" x14ac:dyDescent="0.2">
      <c r="A560" s="18" t="e">
        <f>VLOOKUP(C560,'Stillingsbetegnelser RAR S'!$A$2:$D$30,4,FALSE)</f>
        <v>#N/A</v>
      </c>
      <c r="L560" s="12"/>
      <c r="M560" s="19"/>
      <c r="N560" s="12" t="s">
        <v>17</v>
      </c>
      <c r="O560" s="22"/>
      <c r="P560" s="13"/>
    </row>
    <row r="561" spans="1:16" ht="45" hidden="1" customHeight="1" x14ac:dyDescent="0.2">
      <c r="A561" s="18" t="e">
        <f>VLOOKUP(C561,'Stillingsbetegnelser RAR S'!$A$2:$D$30,4,FALSE)</f>
        <v>#N/A</v>
      </c>
      <c r="L561" s="12"/>
      <c r="M561" s="19"/>
      <c r="N561" s="12" t="s">
        <v>17</v>
      </c>
      <c r="O561" s="22"/>
      <c r="P561" s="13"/>
    </row>
    <row r="562" spans="1:16" ht="45" hidden="1" customHeight="1" x14ac:dyDescent="0.2">
      <c r="A562" s="18" t="e">
        <f>VLOOKUP(C562,'Stillingsbetegnelser RAR S'!$A$2:$D$30,4,FALSE)</f>
        <v>#N/A</v>
      </c>
      <c r="L562" s="12"/>
      <c r="M562" s="19"/>
      <c r="N562" s="12" t="s">
        <v>17</v>
      </c>
      <c r="O562" s="22"/>
      <c r="P562" s="13"/>
    </row>
    <row r="563" spans="1:16" ht="45" hidden="1" customHeight="1" x14ac:dyDescent="0.2">
      <c r="A563" s="18" t="e">
        <f>VLOOKUP(C563,'Stillingsbetegnelser RAR S'!$A$2:$D$30,4,FALSE)</f>
        <v>#N/A</v>
      </c>
      <c r="L563" s="12"/>
      <c r="M563" s="19"/>
      <c r="N563" s="12" t="s">
        <v>17</v>
      </c>
      <c r="O563" s="22"/>
      <c r="P563" s="13"/>
    </row>
    <row r="564" spans="1:16" ht="45" hidden="1" customHeight="1" x14ac:dyDescent="0.2">
      <c r="A564" s="18" t="e">
        <f>VLOOKUP(C564,'Stillingsbetegnelser RAR S'!$A$2:$D$30,4,FALSE)</f>
        <v>#N/A</v>
      </c>
      <c r="L564" s="12"/>
      <c r="M564" s="19"/>
      <c r="N564" s="12" t="s">
        <v>17</v>
      </c>
      <c r="O564" s="22"/>
      <c r="P564" s="13"/>
    </row>
    <row r="565" spans="1:16" ht="45" hidden="1" customHeight="1" x14ac:dyDescent="0.2">
      <c r="A565" s="18" t="e">
        <f>VLOOKUP(C565,'Stillingsbetegnelser RAR S'!$A$2:$D$30,4,FALSE)</f>
        <v>#N/A</v>
      </c>
      <c r="L565" s="12"/>
      <c r="M565" s="19"/>
      <c r="N565" s="12" t="s">
        <v>17</v>
      </c>
      <c r="O565" s="22"/>
      <c r="P565" s="13"/>
    </row>
    <row r="566" spans="1:16" ht="45" hidden="1" customHeight="1" x14ac:dyDescent="0.2">
      <c r="A566" s="18" t="e">
        <f>VLOOKUP(C566,'Stillingsbetegnelser RAR S'!$A$2:$D$30,4,FALSE)</f>
        <v>#N/A</v>
      </c>
      <c r="L566" s="12"/>
      <c r="M566" s="19"/>
      <c r="N566" s="12" t="s">
        <v>17</v>
      </c>
      <c r="O566" s="22"/>
      <c r="P566" s="13"/>
    </row>
    <row r="567" spans="1:16" ht="45" hidden="1" customHeight="1" x14ac:dyDescent="0.2">
      <c r="A567" s="18" t="e">
        <f>VLOOKUP(C567,'Stillingsbetegnelser RAR S'!$A$2:$D$30,4,FALSE)</f>
        <v>#N/A</v>
      </c>
      <c r="L567" s="12"/>
      <c r="M567" s="19"/>
      <c r="N567" s="12" t="s">
        <v>17</v>
      </c>
      <c r="O567" s="22"/>
      <c r="P567" s="13"/>
    </row>
    <row r="568" spans="1:16" ht="45" hidden="1" customHeight="1" x14ac:dyDescent="0.2">
      <c r="A568" s="18" t="e">
        <f>VLOOKUP(C568,'Stillingsbetegnelser RAR S'!$A$2:$D$30,4,FALSE)</f>
        <v>#N/A</v>
      </c>
      <c r="L568" s="12"/>
      <c r="M568" s="19"/>
      <c r="N568" s="12" t="s">
        <v>17</v>
      </c>
      <c r="O568" s="22"/>
      <c r="P568" s="13"/>
    </row>
    <row r="569" spans="1:16" ht="45" hidden="1" customHeight="1" x14ac:dyDescent="0.2">
      <c r="A569" s="18" t="e">
        <f>VLOOKUP(C569,'Stillingsbetegnelser RAR S'!$A$2:$D$30,4,FALSE)</f>
        <v>#N/A</v>
      </c>
      <c r="L569" s="12"/>
      <c r="M569" s="19"/>
      <c r="N569" s="12" t="s">
        <v>17</v>
      </c>
      <c r="O569" s="22"/>
      <c r="P569" s="13"/>
    </row>
    <row r="570" spans="1:16" ht="45" hidden="1" customHeight="1" x14ac:dyDescent="0.2">
      <c r="A570" s="18" t="e">
        <f>VLOOKUP(C570,'Stillingsbetegnelser RAR S'!$A$2:$D$30,4,FALSE)</f>
        <v>#N/A</v>
      </c>
      <c r="L570" s="12"/>
      <c r="M570" s="19"/>
      <c r="N570" s="12" t="s">
        <v>17</v>
      </c>
      <c r="O570" s="22"/>
      <c r="P570" s="13"/>
    </row>
    <row r="571" spans="1:16" ht="45" hidden="1" customHeight="1" x14ac:dyDescent="0.2">
      <c r="A571" s="18" t="e">
        <f>VLOOKUP(C571,'Stillingsbetegnelser RAR S'!$A$2:$D$30,4,FALSE)</f>
        <v>#N/A</v>
      </c>
      <c r="L571" s="12"/>
      <c r="M571" s="19"/>
      <c r="N571" s="12" t="s">
        <v>17</v>
      </c>
      <c r="O571" s="22"/>
      <c r="P571" s="13"/>
    </row>
    <row r="572" spans="1:16" ht="45" hidden="1" customHeight="1" x14ac:dyDescent="0.2">
      <c r="A572" s="18" t="e">
        <f>VLOOKUP(C572,'Stillingsbetegnelser RAR S'!$A$2:$D$30,4,FALSE)</f>
        <v>#N/A</v>
      </c>
      <c r="L572" s="12"/>
      <c r="M572" s="19"/>
      <c r="N572" s="12" t="s">
        <v>17</v>
      </c>
      <c r="O572" s="22"/>
      <c r="P572" s="13"/>
    </row>
    <row r="573" spans="1:16" ht="45" hidden="1" customHeight="1" x14ac:dyDescent="0.2">
      <c r="A573" s="18" t="e">
        <f>VLOOKUP(C573,'Stillingsbetegnelser RAR S'!$A$2:$D$30,4,FALSE)</f>
        <v>#N/A</v>
      </c>
      <c r="L573" s="12"/>
      <c r="M573" s="19"/>
      <c r="N573" s="12" t="s">
        <v>17</v>
      </c>
      <c r="O573" s="22"/>
      <c r="P573" s="13"/>
    </row>
    <row r="574" spans="1:16" ht="45" hidden="1" customHeight="1" x14ac:dyDescent="0.2">
      <c r="A574" s="18" t="e">
        <f>VLOOKUP(C574,'Stillingsbetegnelser RAR S'!$A$2:$D$30,4,FALSE)</f>
        <v>#N/A</v>
      </c>
      <c r="L574" s="12"/>
      <c r="M574" s="19"/>
      <c r="N574" s="12" t="s">
        <v>17</v>
      </c>
      <c r="O574" s="22"/>
      <c r="P574" s="13"/>
    </row>
    <row r="575" spans="1:16" ht="45" hidden="1" customHeight="1" x14ac:dyDescent="0.2">
      <c r="A575" s="18" t="e">
        <f>VLOOKUP(C575,'Stillingsbetegnelser RAR S'!$A$2:$D$30,4,FALSE)</f>
        <v>#N/A</v>
      </c>
      <c r="L575" s="12"/>
      <c r="M575" s="19"/>
      <c r="N575" s="12" t="s">
        <v>17</v>
      </c>
      <c r="O575" s="22"/>
      <c r="P575" s="13"/>
    </row>
    <row r="576" spans="1:16" ht="45" hidden="1" customHeight="1" x14ac:dyDescent="0.2">
      <c r="A576" s="18" t="e">
        <f>VLOOKUP(C576,'Stillingsbetegnelser RAR S'!$A$2:$D$30,4,FALSE)</f>
        <v>#N/A</v>
      </c>
      <c r="L576" s="12"/>
      <c r="M576" s="19"/>
      <c r="N576" s="12" t="s">
        <v>17</v>
      </c>
      <c r="O576" s="22"/>
      <c r="P576" s="13"/>
    </row>
    <row r="577" spans="1:16" ht="45" hidden="1" customHeight="1" x14ac:dyDescent="0.2">
      <c r="A577" s="18" t="e">
        <f>VLOOKUP(C577,'Stillingsbetegnelser RAR S'!$A$2:$D$30,4,FALSE)</f>
        <v>#N/A</v>
      </c>
      <c r="L577" s="12"/>
      <c r="M577" s="19"/>
      <c r="N577" s="12" t="s">
        <v>17</v>
      </c>
      <c r="O577" s="22"/>
      <c r="P577" s="13"/>
    </row>
    <row r="578" spans="1:16" ht="45" hidden="1" customHeight="1" x14ac:dyDescent="0.2">
      <c r="A578" s="18" t="e">
        <f>VLOOKUP(C578,'Stillingsbetegnelser RAR S'!$A$2:$D$30,4,FALSE)</f>
        <v>#N/A</v>
      </c>
      <c r="L578" s="12"/>
      <c r="M578" s="19"/>
      <c r="N578" s="12" t="s">
        <v>17</v>
      </c>
      <c r="O578" s="22"/>
      <c r="P578" s="13"/>
    </row>
    <row r="579" spans="1:16" ht="45" hidden="1" customHeight="1" x14ac:dyDescent="0.2">
      <c r="A579" s="18" t="e">
        <f>VLOOKUP(C579,'Stillingsbetegnelser RAR S'!$A$2:$D$30,4,FALSE)</f>
        <v>#N/A</v>
      </c>
      <c r="L579" s="12"/>
      <c r="M579" s="19"/>
      <c r="N579" s="12" t="s">
        <v>17</v>
      </c>
      <c r="O579" s="22"/>
      <c r="P579" s="13"/>
    </row>
    <row r="580" spans="1:16" ht="45" hidden="1" customHeight="1" x14ac:dyDescent="0.2">
      <c r="A580" s="18" t="e">
        <f>VLOOKUP(C580,'Stillingsbetegnelser RAR S'!$A$2:$D$30,4,FALSE)</f>
        <v>#N/A</v>
      </c>
      <c r="L580" s="12"/>
      <c r="M580" s="19"/>
      <c r="N580" s="12" t="s">
        <v>17</v>
      </c>
      <c r="O580" s="22"/>
      <c r="P580" s="13"/>
    </row>
    <row r="581" spans="1:16" ht="45" hidden="1" customHeight="1" x14ac:dyDescent="0.2">
      <c r="A581" s="18" t="e">
        <f>VLOOKUP(C581,'Stillingsbetegnelser RAR S'!$A$2:$D$30,4,FALSE)</f>
        <v>#N/A</v>
      </c>
      <c r="L581" s="12"/>
      <c r="M581" s="19"/>
      <c r="N581" s="12" t="s">
        <v>17</v>
      </c>
      <c r="O581" s="22"/>
      <c r="P581" s="13"/>
    </row>
    <row r="582" spans="1:16" ht="45" hidden="1" customHeight="1" x14ac:dyDescent="0.2">
      <c r="A582" s="18" t="e">
        <f>VLOOKUP(C582,'Stillingsbetegnelser RAR S'!$A$2:$D$30,4,FALSE)</f>
        <v>#N/A</v>
      </c>
      <c r="L582" s="12"/>
      <c r="M582" s="19"/>
      <c r="N582" s="12" t="s">
        <v>17</v>
      </c>
      <c r="O582" s="22"/>
      <c r="P582" s="13"/>
    </row>
    <row r="583" spans="1:16" ht="45" hidden="1" customHeight="1" x14ac:dyDescent="0.2">
      <c r="A583" s="18" t="e">
        <f>VLOOKUP(C583,'Stillingsbetegnelser RAR S'!$A$2:$D$30,4,FALSE)</f>
        <v>#N/A</v>
      </c>
      <c r="L583" s="12"/>
      <c r="M583" s="19"/>
      <c r="N583" s="12" t="s">
        <v>17</v>
      </c>
      <c r="O583" s="22"/>
      <c r="P583" s="13"/>
    </row>
    <row r="584" spans="1:16" ht="45" hidden="1" customHeight="1" x14ac:dyDescent="0.2">
      <c r="A584" s="18" t="e">
        <f>VLOOKUP(C584,'Stillingsbetegnelser RAR S'!$A$2:$D$30,4,FALSE)</f>
        <v>#N/A</v>
      </c>
      <c r="L584" s="12"/>
      <c r="M584" s="19"/>
      <c r="N584" s="12" t="s">
        <v>17</v>
      </c>
      <c r="O584" s="22"/>
      <c r="P584" s="13"/>
    </row>
    <row r="585" spans="1:16" ht="45" hidden="1" customHeight="1" x14ac:dyDescent="0.2">
      <c r="A585" s="18" t="e">
        <f>VLOOKUP(C585,'Stillingsbetegnelser RAR S'!$A$2:$D$30,4,FALSE)</f>
        <v>#N/A</v>
      </c>
      <c r="L585" s="12"/>
      <c r="M585" s="19"/>
      <c r="N585" s="12" t="s">
        <v>17</v>
      </c>
      <c r="O585" s="22"/>
      <c r="P585" s="13"/>
    </row>
    <row r="586" spans="1:16" ht="45" hidden="1" customHeight="1" x14ac:dyDescent="0.2">
      <c r="A586" s="18" t="e">
        <f>VLOOKUP(C586,'Stillingsbetegnelser RAR S'!$A$2:$D$30,4,FALSE)</f>
        <v>#N/A</v>
      </c>
      <c r="L586" s="12"/>
      <c r="M586" s="19"/>
      <c r="N586" s="12" t="s">
        <v>17</v>
      </c>
      <c r="O586" s="22"/>
      <c r="P586" s="13"/>
    </row>
    <row r="587" spans="1:16" ht="45" hidden="1" customHeight="1" x14ac:dyDescent="0.2">
      <c r="A587" s="18" t="e">
        <f>VLOOKUP(C587,'Stillingsbetegnelser RAR S'!$A$2:$D$30,4,FALSE)</f>
        <v>#N/A</v>
      </c>
      <c r="L587" s="12"/>
      <c r="M587" s="19"/>
      <c r="N587" s="12" t="s">
        <v>17</v>
      </c>
      <c r="O587" s="22"/>
      <c r="P587" s="13"/>
    </row>
    <row r="588" spans="1:16" ht="45" hidden="1" customHeight="1" x14ac:dyDescent="0.2">
      <c r="A588" s="18" t="e">
        <f>VLOOKUP(C588,'Stillingsbetegnelser RAR S'!$A$2:$D$30,4,FALSE)</f>
        <v>#N/A</v>
      </c>
      <c r="L588" s="12"/>
      <c r="M588" s="19"/>
      <c r="N588" s="12" t="s">
        <v>17</v>
      </c>
      <c r="O588" s="22"/>
      <c r="P588" s="13"/>
    </row>
    <row r="589" spans="1:16" ht="45" hidden="1" customHeight="1" x14ac:dyDescent="0.2">
      <c r="A589" s="18" t="e">
        <f>VLOOKUP(C589,'Stillingsbetegnelser RAR S'!$A$2:$D$30,4,FALSE)</f>
        <v>#N/A</v>
      </c>
      <c r="L589" s="12"/>
      <c r="M589" s="19"/>
      <c r="N589" s="12" t="s">
        <v>17</v>
      </c>
      <c r="O589" s="22"/>
      <c r="P589" s="13"/>
    </row>
    <row r="590" spans="1:16" ht="45" hidden="1" customHeight="1" x14ac:dyDescent="0.2">
      <c r="A590" s="18" t="e">
        <f>VLOOKUP(C590,'Stillingsbetegnelser RAR S'!$A$2:$D$30,4,FALSE)</f>
        <v>#N/A</v>
      </c>
      <c r="L590" s="12"/>
      <c r="M590" s="19"/>
      <c r="N590" s="12" t="s">
        <v>17</v>
      </c>
      <c r="O590" s="22"/>
      <c r="P590" s="13"/>
    </row>
    <row r="591" spans="1:16" ht="45" hidden="1" customHeight="1" x14ac:dyDescent="0.2">
      <c r="A591" s="18" t="e">
        <f>VLOOKUP(C591,'Stillingsbetegnelser RAR S'!$A$2:$D$30,4,FALSE)</f>
        <v>#N/A</v>
      </c>
      <c r="L591" s="12"/>
      <c r="M591" s="19"/>
      <c r="N591" s="12" t="s">
        <v>17</v>
      </c>
      <c r="O591" s="22"/>
      <c r="P591" s="13"/>
    </row>
    <row r="592" spans="1:16" ht="45" hidden="1" customHeight="1" x14ac:dyDescent="0.2">
      <c r="A592" s="18" t="e">
        <f>VLOOKUP(C592,'Stillingsbetegnelser RAR S'!$A$2:$D$30,4,FALSE)</f>
        <v>#N/A</v>
      </c>
      <c r="L592" s="12"/>
      <c r="M592" s="19"/>
      <c r="N592" s="12" t="s">
        <v>17</v>
      </c>
      <c r="O592" s="22"/>
      <c r="P592" s="13"/>
    </row>
    <row r="593" spans="1:16" ht="45" hidden="1" customHeight="1" x14ac:dyDescent="0.2">
      <c r="A593" s="18" t="e">
        <f>VLOOKUP(C593,'Stillingsbetegnelser RAR S'!$A$2:$D$30,4,FALSE)</f>
        <v>#N/A</v>
      </c>
      <c r="L593" s="12"/>
      <c r="M593" s="19"/>
      <c r="N593" s="12" t="s">
        <v>17</v>
      </c>
      <c r="O593" s="22"/>
      <c r="P593" s="13"/>
    </row>
    <row r="594" spans="1:16" ht="45" hidden="1" customHeight="1" x14ac:dyDescent="0.2">
      <c r="A594" s="18" t="e">
        <f>VLOOKUP(C594,'Stillingsbetegnelser RAR S'!$A$2:$D$30,4,FALSE)</f>
        <v>#N/A</v>
      </c>
      <c r="L594" s="12"/>
      <c r="M594" s="19"/>
      <c r="N594" s="12" t="s">
        <v>17</v>
      </c>
      <c r="O594" s="22"/>
      <c r="P594" s="13"/>
    </row>
    <row r="595" spans="1:16" ht="45" hidden="1" customHeight="1" x14ac:dyDescent="0.2">
      <c r="A595" s="18" t="e">
        <f>VLOOKUP(C595,'Stillingsbetegnelser RAR S'!$A$2:$D$30,4,FALSE)</f>
        <v>#N/A</v>
      </c>
      <c r="L595" s="12"/>
      <c r="M595" s="19"/>
      <c r="N595" s="12" t="s">
        <v>17</v>
      </c>
      <c r="O595" s="22"/>
      <c r="P595" s="13"/>
    </row>
    <row r="596" spans="1:16" ht="45" hidden="1" customHeight="1" x14ac:dyDescent="0.2">
      <c r="A596" s="18" t="e">
        <f>VLOOKUP(C596,'Stillingsbetegnelser RAR S'!$A$2:$D$30,4,FALSE)</f>
        <v>#N/A</v>
      </c>
      <c r="L596" s="12"/>
      <c r="M596" s="19"/>
      <c r="N596" s="12" t="s">
        <v>17</v>
      </c>
      <c r="O596" s="22"/>
      <c r="P596" s="13"/>
    </row>
    <row r="597" spans="1:16" ht="45" hidden="1" customHeight="1" x14ac:dyDescent="0.2">
      <c r="A597" s="18" t="e">
        <f>VLOOKUP(C597,'Stillingsbetegnelser RAR S'!$A$2:$D$30,4,FALSE)</f>
        <v>#N/A</v>
      </c>
      <c r="L597" s="12"/>
      <c r="M597" s="19"/>
      <c r="N597" s="12" t="s">
        <v>17</v>
      </c>
      <c r="O597" s="22"/>
      <c r="P597" s="13"/>
    </row>
    <row r="598" spans="1:16" ht="45" hidden="1" customHeight="1" x14ac:dyDescent="0.2">
      <c r="A598" s="18" t="e">
        <f>VLOOKUP(C598,'Stillingsbetegnelser RAR S'!$A$2:$D$30,4,FALSE)</f>
        <v>#N/A</v>
      </c>
      <c r="L598" s="12"/>
      <c r="M598" s="19"/>
      <c r="N598" s="12" t="s">
        <v>17</v>
      </c>
      <c r="O598" s="22"/>
      <c r="P598" s="13"/>
    </row>
    <row r="599" spans="1:16" ht="45" hidden="1" customHeight="1" x14ac:dyDescent="0.2">
      <c r="A599" s="18" t="e">
        <f>VLOOKUP(C599,'Stillingsbetegnelser RAR S'!$A$2:$D$30,4,FALSE)</f>
        <v>#N/A</v>
      </c>
      <c r="L599" s="12"/>
      <c r="M599" s="19"/>
      <c r="N599" s="12" t="s">
        <v>17</v>
      </c>
      <c r="O599" s="22"/>
      <c r="P599" s="13"/>
    </row>
    <row r="600" spans="1:16" ht="45" hidden="1" customHeight="1" x14ac:dyDescent="0.2">
      <c r="A600" s="18" t="e">
        <f>VLOOKUP(C600,'Stillingsbetegnelser RAR S'!$A$2:$D$30,4,FALSE)</f>
        <v>#N/A</v>
      </c>
      <c r="L600" s="12"/>
      <c r="M600" s="19"/>
      <c r="N600" s="12" t="s">
        <v>17</v>
      </c>
      <c r="O600" s="22"/>
      <c r="P600" s="13"/>
    </row>
    <row r="601" spans="1:16" ht="45" hidden="1" customHeight="1" x14ac:dyDescent="0.2">
      <c r="A601" s="18" t="e">
        <f>VLOOKUP(C601,'Stillingsbetegnelser RAR S'!$A$2:$D$30,4,FALSE)</f>
        <v>#N/A</v>
      </c>
      <c r="L601" s="12"/>
      <c r="M601" s="19"/>
      <c r="N601" s="12" t="s">
        <v>17</v>
      </c>
      <c r="O601" s="22"/>
      <c r="P601" s="13"/>
    </row>
    <row r="602" spans="1:16" ht="45" hidden="1" customHeight="1" x14ac:dyDescent="0.2">
      <c r="A602" s="18" t="e">
        <f>VLOOKUP(C602,'Stillingsbetegnelser RAR S'!$A$2:$D$30,4,FALSE)</f>
        <v>#N/A</v>
      </c>
      <c r="L602" s="12"/>
      <c r="M602" s="19"/>
      <c r="N602" s="12" t="s">
        <v>17</v>
      </c>
      <c r="O602" s="22"/>
      <c r="P602" s="13"/>
    </row>
    <row r="603" spans="1:16" ht="45" hidden="1" customHeight="1" x14ac:dyDescent="0.2">
      <c r="A603" s="18" t="e">
        <f>VLOOKUP(C603,'Stillingsbetegnelser RAR S'!$A$2:$D$30,4,FALSE)</f>
        <v>#N/A</v>
      </c>
      <c r="L603" s="12"/>
      <c r="M603" s="19"/>
      <c r="N603" s="12" t="s">
        <v>17</v>
      </c>
      <c r="O603" s="22"/>
      <c r="P603" s="13"/>
    </row>
    <row r="604" spans="1:16" ht="45" hidden="1" customHeight="1" x14ac:dyDescent="0.2">
      <c r="A604" s="18" t="e">
        <f>VLOOKUP(C604,'Stillingsbetegnelser RAR S'!$A$2:$D$30,4,FALSE)</f>
        <v>#N/A</v>
      </c>
      <c r="L604" s="12"/>
      <c r="M604" s="19"/>
      <c r="N604" s="12" t="s">
        <v>17</v>
      </c>
      <c r="O604" s="22"/>
      <c r="P604" s="13"/>
    </row>
    <row r="605" spans="1:16" ht="45" hidden="1" customHeight="1" x14ac:dyDescent="0.2">
      <c r="A605" s="18" t="e">
        <f>VLOOKUP(C605,'Stillingsbetegnelser RAR S'!$A$2:$D$30,4,FALSE)</f>
        <v>#N/A</v>
      </c>
      <c r="L605" s="12"/>
      <c r="M605" s="19"/>
      <c r="N605" s="12" t="s">
        <v>17</v>
      </c>
      <c r="O605" s="22"/>
      <c r="P605" s="13"/>
    </row>
    <row r="606" spans="1:16" ht="45" hidden="1" customHeight="1" x14ac:dyDescent="0.2">
      <c r="A606" s="18" t="e">
        <f>VLOOKUP(C606,'Stillingsbetegnelser RAR S'!$A$2:$D$30,4,FALSE)</f>
        <v>#N/A</v>
      </c>
      <c r="L606" s="12"/>
      <c r="M606" s="19"/>
      <c r="N606" s="12" t="s">
        <v>17</v>
      </c>
      <c r="O606" s="22"/>
      <c r="P606" s="13"/>
    </row>
    <row r="607" spans="1:16" ht="45" hidden="1" customHeight="1" x14ac:dyDescent="0.2">
      <c r="A607" s="18" t="e">
        <f>VLOOKUP(C607,'Stillingsbetegnelser RAR S'!$A$2:$D$30,4,FALSE)</f>
        <v>#N/A</v>
      </c>
      <c r="L607" s="12"/>
      <c r="M607" s="19"/>
      <c r="N607" s="12" t="s">
        <v>17</v>
      </c>
      <c r="O607" s="22"/>
      <c r="P607" s="13"/>
    </row>
    <row r="608" spans="1:16" ht="45" hidden="1" customHeight="1" x14ac:dyDescent="0.2">
      <c r="A608" s="18" t="e">
        <f>VLOOKUP(C608,'Stillingsbetegnelser RAR S'!$A$2:$D$30,4,FALSE)</f>
        <v>#N/A</v>
      </c>
      <c r="L608" s="12"/>
      <c r="M608" s="19"/>
      <c r="N608" s="12" t="s">
        <v>17</v>
      </c>
      <c r="O608" s="22"/>
      <c r="P608" s="13"/>
    </row>
    <row r="609" spans="1:16" ht="45" hidden="1" customHeight="1" x14ac:dyDescent="0.2">
      <c r="A609" s="18" t="e">
        <f>VLOOKUP(C609,'Stillingsbetegnelser RAR S'!$A$2:$D$30,4,FALSE)</f>
        <v>#N/A</v>
      </c>
      <c r="L609" s="12"/>
      <c r="M609" s="19"/>
      <c r="N609" s="12" t="s">
        <v>17</v>
      </c>
      <c r="O609" s="22"/>
      <c r="P609" s="13"/>
    </row>
    <row r="610" spans="1:16" ht="45" hidden="1" customHeight="1" x14ac:dyDescent="0.2">
      <c r="A610" s="18" t="e">
        <f>VLOOKUP(C610,'Stillingsbetegnelser RAR S'!$A$2:$D$30,4,FALSE)</f>
        <v>#N/A</v>
      </c>
      <c r="L610" s="12"/>
      <c r="M610" s="19"/>
      <c r="N610" s="12" t="s">
        <v>17</v>
      </c>
      <c r="O610" s="22"/>
      <c r="P610" s="13"/>
    </row>
    <row r="611" spans="1:16" ht="45" hidden="1" customHeight="1" x14ac:dyDescent="0.2">
      <c r="A611" s="18" t="e">
        <f>VLOOKUP(C611,'Stillingsbetegnelser RAR S'!$A$2:$D$30,4,FALSE)</f>
        <v>#N/A</v>
      </c>
      <c r="L611" s="12"/>
      <c r="M611" s="19"/>
      <c r="N611" s="12" t="s">
        <v>17</v>
      </c>
      <c r="O611" s="22"/>
      <c r="P611" s="13"/>
    </row>
    <row r="612" spans="1:16" ht="45" hidden="1" customHeight="1" x14ac:dyDescent="0.2">
      <c r="A612" s="18" t="e">
        <f>VLOOKUP(C612,'Stillingsbetegnelser RAR S'!$A$2:$D$30,4,FALSE)</f>
        <v>#N/A</v>
      </c>
      <c r="L612" s="12"/>
      <c r="M612" s="19"/>
      <c r="N612" s="12" t="s">
        <v>17</v>
      </c>
      <c r="O612" s="22"/>
      <c r="P612" s="13"/>
    </row>
    <row r="613" spans="1:16" ht="45" hidden="1" customHeight="1" x14ac:dyDescent="0.2">
      <c r="A613" s="18" t="e">
        <f>VLOOKUP(C613,'Stillingsbetegnelser RAR S'!$A$2:$D$30,4,FALSE)</f>
        <v>#N/A</v>
      </c>
      <c r="L613" s="12"/>
      <c r="M613" s="19"/>
      <c r="N613" s="12" t="s">
        <v>17</v>
      </c>
      <c r="O613" s="22"/>
      <c r="P613" s="13"/>
    </row>
    <row r="614" spans="1:16" ht="45" hidden="1" customHeight="1" x14ac:dyDescent="0.2">
      <c r="A614" s="18" t="e">
        <f>VLOOKUP(C614,'Stillingsbetegnelser RAR S'!$A$2:$D$30,4,FALSE)</f>
        <v>#N/A</v>
      </c>
      <c r="L614" s="12"/>
      <c r="M614" s="19"/>
      <c r="N614" s="12" t="s">
        <v>17</v>
      </c>
      <c r="O614" s="22"/>
      <c r="P614" s="13"/>
    </row>
    <row r="615" spans="1:16" ht="45" hidden="1" customHeight="1" x14ac:dyDescent="0.2">
      <c r="A615" s="18" t="e">
        <f>VLOOKUP(C615,'Stillingsbetegnelser RAR S'!$A$2:$D$30,4,FALSE)</f>
        <v>#N/A</v>
      </c>
      <c r="L615" s="12"/>
      <c r="M615" s="19"/>
      <c r="N615" s="12" t="s">
        <v>17</v>
      </c>
      <c r="O615" s="22"/>
      <c r="P615" s="13"/>
    </row>
    <row r="616" spans="1:16" ht="45" hidden="1" customHeight="1" x14ac:dyDescent="0.2">
      <c r="A616" s="18" t="e">
        <f>VLOOKUP(C616,'Stillingsbetegnelser RAR S'!$A$2:$D$30,4,FALSE)</f>
        <v>#N/A</v>
      </c>
      <c r="L616" s="12"/>
      <c r="M616" s="19"/>
      <c r="N616" s="12" t="s">
        <v>17</v>
      </c>
      <c r="O616" s="22"/>
      <c r="P616" s="13"/>
    </row>
    <row r="617" spans="1:16" ht="45" hidden="1" customHeight="1" x14ac:dyDescent="0.2">
      <c r="A617" s="18" t="e">
        <f>VLOOKUP(C617,'Stillingsbetegnelser RAR S'!$A$2:$D$30,4,FALSE)</f>
        <v>#N/A</v>
      </c>
      <c r="L617" s="12"/>
      <c r="M617" s="19"/>
      <c r="N617" s="12" t="s">
        <v>17</v>
      </c>
      <c r="O617" s="22"/>
      <c r="P617" s="13"/>
    </row>
    <row r="618" spans="1:16" ht="45" hidden="1" customHeight="1" x14ac:dyDescent="0.2">
      <c r="A618" s="18" t="e">
        <f>VLOOKUP(C618,'Stillingsbetegnelser RAR S'!$A$2:$D$30,4,FALSE)</f>
        <v>#N/A</v>
      </c>
      <c r="L618" s="12"/>
      <c r="M618" s="19"/>
      <c r="N618" s="12" t="s">
        <v>17</v>
      </c>
      <c r="O618" s="22"/>
      <c r="P618" s="13"/>
    </row>
    <row r="619" spans="1:16" ht="45" hidden="1" customHeight="1" x14ac:dyDescent="0.2">
      <c r="A619" s="18" t="e">
        <f>VLOOKUP(C619,'Stillingsbetegnelser RAR S'!$A$2:$D$30,4,FALSE)</f>
        <v>#N/A</v>
      </c>
      <c r="L619" s="12"/>
      <c r="M619" s="19"/>
      <c r="N619" s="12" t="s">
        <v>17</v>
      </c>
      <c r="O619" s="22"/>
      <c r="P619" s="13"/>
    </row>
    <row r="620" spans="1:16" ht="45" hidden="1" customHeight="1" x14ac:dyDescent="0.2">
      <c r="A620" s="18" t="e">
        <f>VLOOKUP(C620,'Stillingsbetegnelser RAR S'!$A$2:$D$30,4,FALSE)</f>
        <v>#N/A</v>
      </c>
      <c r="L620" s="12"/>
      <c r="M620" s="19"/>
      <c r="N620" s="12" t="s">
        <v>17</v>
      </c>
      <c r="O620" s="22"/>
      <c r="P620" s="13"/>
    </row>
    <row r="621" spans="1:16" ht="45" hidden="1" customHeight="1" x14ac:dyDescent="0.2">
      <c r="A621" s="18" t="e">
        <f>VLOOKUP(C621,'Stillingsbetegnelser RAR S'!$A$2:$D$30,4,FALSE)</f>
        <v>#N/A</v>
      </c>
      <c r="L621" s="12"/>
      <c r="M621" s="19"/>
      <c r="N621" s="12" t="s">
        <v>17</v>
      </c>
      <c r="O621" s="22"/>
      <c r="P621" s="13"/>
    </row>
    <row r="622" spans="1:16" ht="45" hidden="1" customHeight="1" x14ac:dyDescent="0.2">
      <c r="A622" s="18" t="e">
        <f>VLOOKUP(C622,'Stillingsbetegnelser RAR S'!$A$2:$D$30,4,FALSE)</f>
        <v>#N/A</v>
      </c>
      <c r="L622" s="12"/>
      <c r="M622" s="19"/>
      <c r="N622" s="12" t="s">
        <v>17</v>
      </c>
      <c r="O622" s="22"/>
      <c r="P622" s="13"/>
    </row>
    <row r="623" spans="1:16" ht="45" hidden="1" customHeight="1" x14ac:dyDescent="0.2">
      <c r="A623" s="18" t="e">
        <f>VLOOKUP(C623,'Stillingsbetegnelser RAR S'!$A$2:$D$30,4,FALSE)</f>
        <v>#N/A</v>
      </c>
      <c r="L623" s="12"/>
      <c r="M623" s="19"/>
      <c r="N623" s="12" t="s">
        <v>17</v>
      </c>
      <c r="O623" s="22"/>
      <c r="P623" s="13"/>
    </row>
    <row r="624" spans="1:16" ht="45" hidden="1" customHeight="1" x14ac:dyDescent="0.2">
      <c r="A624" s="18" t="e">
        <f>VLOOKUP(C624,'Stillingsbetegnelser RAR S'!$A$2:$D$30,4,FALSE)</f>
        <v>#N/A</v>
      </c>
      <c r="L624" s="12"/>
      <c r="M624" s="19"/>
      <c r="N624" s="12" t="s">
        <v>17</v>
      </c>
      <c r="O624" s="22"/>
      <c r="P624" s="13"/>
    </row>
    <row r="625" spans="1:16" ht="45" hidden="1" customHeight="1" x14ac:dyDescent="0.2">
      <c r="A625" s="18" t="e">
        <f>VLOOKUP(C625,'Stillingsbetegnelser RAR S'!$A$2:$D$30,4,FALSE)</f>
        <v>#N/A</v>
      </c>
      <c r="L625" s="12"/>
      <c r="M625" s="19"/>
      <c r="N625" s="12" t="s">
        <v>17</v>
      </c>
      <c r="O625" s="22"/>
      <c r="P625" s="13"/>
    </row>
    <row r="626" spans="1:16" ht="45" hidden="1" customHeight="1" x14ac:dyDescent="0.2">
      <c r="A626" s="18" t="e">
        <f>VLOOKUP(C626,'Stillingsbetegnelser RAR S'!$A$2:$D$30,4,FALSE)</f>
        <v>#N/A</v>
      </c>
      <c r="L626" s="12"/>
      <c r="M626" s="19"/>
      <c r="N626" s="12" t="s">
        <v>17</v>
      </c>
      <c r="O626" s="22"/>
      <c r="P626" s="13"/>
    </row>
    <row r="627" spans="1:16" ht="45" hidden="1" customHeight="1" x14ac:dyDescent="0.2">
      <c r="A627" s="18" t="e">
        <f>VLOOKUP(C627,'Stillingsbetegnelser RAR S'!$A$2:$D$30,4,FALSE)</f>
        <v>#N/A</v>
      </c>
      <c r="L627" s="12"/>
      <c r="M627" s="19"/>
      <c r="N627" s="12" t="s">
        <v>17</v>
      </c>
      <c r="O627" s="22"/>
      <c r="P627" s="13"/>
    </row>
    <row r="628" spans="1:16" ht="45" hidden="1" customHeight="1" x14ac:dyDescent="0.2">
      <c r="A628" s="18" t="e">
        <f>VLOOKUP(C628,'Stillingsbetegnelser RAR S'!$A$2:$D$30,4,FALSE)</f>
        <v>#N/A</v>
      </c>
      <c r="L628" s="12"/>
      <c r="M628" s="19"/>
      <c r="N628" s="12" t="s">
        <v>17</v>
      </c>
      <c r="O628" s="22"/>
      <c r="P628" s="13"/>
    </row>
    <row r="629" spans="1:16" ht="45" hidden="1" customHeight="1" x14ac:dyDescent="0.2">
      <c r="A629" s="18" t="e">
        <f>VLOOKUP(C629,'Stillingsbetegnelser RAR S'!$A$2:$D$30,4,FALSE)</f>
        <v>#N/A</v>
      </c>
      <c r="L629" s="12"/>
      <c r="M629" s="19"/>
      <c r="N629" s="12" t="s">
        <v>17</v>
      </c>
      <c r="O629" s="22"/>
      <c r="P629" s="13"/>
    </row>
    <row r="630" spans="1:16" ht="45" hidden="1" customHeight="1" x14ac:dyDescent="0.2">
      <c r="A630" s="18" t="e">
        <f>VLOOKUP(C630,'Stillingsbetegnelser RAR S'!$A$2:$D$30,4,FALSE)</f>
        <v>#N/A</v>
      </c>
      <c r="L630" s="12"/>
      <c r="M630" s="19"/>
      <c r="N630" s="12" t="s">
        <v>17</v>
      </c>
      <c r="O630" s="22"/>
      <c r="P630" s="13"/>
    </row>
    <row r="631" spans="1:16" ht="45" hidden="1" customHeight="1" x14ac:dyDescent="0.2">
      <c r="A631" s="18" t="e">
        <f>VLOOKUP(C631,'Stillingsbetegnelser RAR S'!$A$2:$D$30,4,FALSE)</f>
        <v>#N/A</v>
      </c>
      <c r="L631" s="12"/>
      <c r="M631" s="19"/>
      <c r="N631" s="12" t="s">
        <v>17</v>
      </c>
      <c r="O631" s="22"/>
      <c r="P631" s="13"/>
    </row>
    <row r="632" spans="1:16" ht="45" hidden="1" customHeight="1" x14ac:dyDescent="0.2">
      <c r="A632" s="18" t="e">
        <f>VLOOKUP(C632,'Stillingsbetegnelser RAR S'!$A$2:$D$30,4,FALSE)</f>
        <v>#N/A</v>
      </c>
      <c r="L632" s="12"/>
      <c r="M632" s="19"/>
      <c r="N632" s="12" t="s">
        <v>17</v>
      </c>
      <c r="O632" s="22"/>
      <c r="P632" s="13"/>
    </row>
    <row r="633" spans="1:16" ht="45" hidden="1" customHeight="1" x14ac:dyDescent="0.2">
      <c r="A633" s="18" t="e">
        <f>VLOOKUP(C633,'Stillingsbetegnelser RAR S'!$A$2:$D$30,4,FALSE)</f>
        <v>#N/A</v>
      </c>
      <c r="L633" s="12"/>
      <c r="M633" s="19"/>
      <c r="N633" s="12" t="s">
        <v>17</v>
      </c>
      <c r="O633" s="22"/>
      <c r="P633" s="13"/>
    </row>
    <row r="634" spans="1:16" ht="45" hidden="1" customHeight="1" x14ac:dyDescent="0.2">
      <c r="A634" s="18" t="e">
        <f>VLOOKUP(C634,'Stillingsbetegnelser RAR S'!$A$2:$D$30,4,FALSE)</f>
        <v>#N/A</v>
      </c>
      <c r="L634" s="12"/>
      <c r="M634" s="19"/>
      <c r="N634" s="12" t="s">
        <v>17</v>
      </c>
      <c r="O634" s="22"/>
      <c r="P634" s="13"/>
    </row>
    <row r="635" spans="1:16" ht="45" hidden="1" customHeight="1" x14ac:dyDescent="0.2">
      <c r="A635" s="18" t="e">
        <f>VLOOKUP(C635,'Stillingsbetegnelser RAR S'!$A$2:$D$30,4,FALSE)</f>
        <v>#N/A</v>
      </c>
      <c r="L635" s="12"/>
      <c r="M635" s="19"/>
      <c r="N635" s="12" t="s">
        <v>17</v>
      </c>
      <c r="O635" s="22"/>
      <c r="P635" s="13"/>
    </row>
    <row r="636" spans="1:16" ht="45" hidden="1" customHeight="1" x14ac:dyDescent="0.2">
      <c r="A636" s="18" t="e">
        <f>VLOOKUP(C636,'Stillingsbetegnelser RAR S'!$A$2:$D$30,4,FALSE)</f>
        <v>#N/A</v>
      </c>
      <c r="L636" s="12"/>
      <c r="M636" s="19"/>
      <c r="N636" s="12" t="s">
        <v>17</v>
      </c>
      <c r="O636" s="22"/>
      <c r="P636" s="13"/>
    </row>
    <row r="637" spans="1:16" ht="45" hidden="1" customHeight="1" x14ac:dyDescent="0.2">
      <c r="A637" s="18" t="e">
        <f>VLOOKUP(C637,'Stillingsbetegnelser RAR S'!$A$2:$D$30,4,FALSE)</f>
        <v>#N/A</v>
      </c>
      <c r="L637" s="12"/>
      <c r="M637" s="19"/>
      <c r="N637" s="12" t="s">
        <v>17</v>
      </c>
      <c r="O637" s="22"/>
      <c r="P637" s="13"/>
    </row>
    <row r="638" spans="1:16" ht="45" hidden="1" customHeight="1" x14ac:dyDescent="0.2">
      <c r="A638" s="18" t="e">
        <f>VLOOKUP(C638,'Stillingsbetegnelser RAR S'!$A$2:$D$30,4,FALSE)</f>
        <v>#N/A</v>
      </c>
      <c r="L638" s="12"/>
      <c r="M638" s="19"/>
      <c r="N638" s="12" t="s">
        <v>17</v>
      </c>
      <c r="O638" s="22"/>
      <c r="P638" s="13"/>
    </row>
    <row r="639" spans="1:16" ht="45" hidden="1" customHeight="1" x14ac:dyDescent="0.2">
      <c r="A639" s="18" t="e">
        <f>VLOOKUP(C639,'Stillingsbetegnelser RAR S'!$A$2:$D$30,4,FALSE)</f>
        <v>#N/A</v>
      </c>
      <c r="L639" s="12"/>
      <c r="M639" s="19"/>
      <c r="N639" s="12" t="s">
        <v>17</v>
      </c>
      <c r="O639" s="22"/>
      <c r="P639" s="13"/>
    </row>
    <row r="640" spans="1:16" ht="45" hidden="1" customHeight="1" x14ac:dyDescent="0.2">
      <c r="A640" s="18" t="e">
        <f>VLOOKUP(C640,'Stillingsbetegnelser RAR S'!$A$2:$D$30,4,FALSE)</f>
        <v>#N/A</v>
      </c>
      <c r="L640" s="12"/>
      <c r="M640" s="19"/>
      <c r="N640" s="12" t="s">
        <v>17</v>
      </c>
      <c r="O640" s="22"/>
      <c r="P640" s="13"/>
    </row>
    <row r="641" spans="1:16" ht="45" hidden="1" customHeight="1" x14ac:dyDescent="0.2">
      <c r="A641" s="18" t="e">
        <f>VLOOKUP(C641,'Stillingsbetegnelser RAR S'!$A$2:$D$30,4,FALSE)</f>
        <v>#N/A</v>
      </c>
      <c r="L641" s="12"/>
      <c r="M641" s="19"/>
      <c r="N641" s="12" t="s">
        <v>17</v>
      </c>
      <c r="O641" s="22"/>
      <c r="P641" s="13"/>
    </row>
    <row r="642" spans="1:16" ht="45" hidden="1" customHeight="1" x14ac:dyDescent="0.2">
      <c r="A642" s="18" t="e">
        <f>VLOOKUP(C642,'Stillingsbetegnelser RAR S'!$A$2:$D$30,4,FALSE)</f>
        <v>#N/A</v>
      </c>
      <c r="L642" s="12"/>
      <c r="M642" s="19"/>
      <c r="N642" s="12" t="s">
        <v>17</v>
      </c>
      <c r="O642" s="22"/>
      <c r="P642" s="13"/>
    </row>
    <row r="643" spans="1:16" ht="45" hidden="1" customHeight="1" x14ac:dyDescent="0.2">
      <c r="A643" s="18" t="e">
        <f>VLOOKUP(C643,'Stillingsbetegnelser RAR S'!$A$2:$D$30,4,FALSE)</f>
        <v>#N/A</v>
      </c>
      <c r="L643" s="12"/>
      <c r="M643" s="19"/>
      <c r="N643" s="12" t="s">
        <v>17</v>
      </c>
      <c r="O643" s="22"/>
      <c r="P643" s="13"/>
    </row>
    <row r="644" spans="1:16" ht="45" hidden="1" customHeight="1" x14ac:dyDescent="0.2">
      <c r="A644" s="18" t="e">
        <f>VLOOKUP(C644,'Stillingsbetegnelser RAR S'!$A$2:$D$30,4,FALSE)</f>
        <v>#N/A</v>
      </c>
      <c r="L644" s="12"/>
      <c r="M644" s="19"/>
      <c r="N644" s="12" t="s">
        <v>17</v>
      </c>
      <c r="O644" s="22"/>
      <c r="P644" s="13"/>
    </row>
    <row r="645" spans="1:16" ht="45" hidden="1" customHeight="1" x14ac:dyDescent="0.2">
      <c r="A645" s="18" t="e">
        <f>VLOOKUP(C645,'Stillingsbetegnelser RAR S'!$A$2:$D$30,4,FALSE)</f>
        <v>#N/A</v>
      </c>
      <c r="L645" s="12"/>
      <c r="M645" s="19"/>
      <c r="N645" s="12" t="s">
        <v>17</v>
      </c>
      <c r="O645" s="22"/>
      <c r="P645" s="13"/>
    </row>
    <row r="646" spans="1:16" ht="40.5" hidden="1" customHeight="1" x14ac:dyDescent="0.25">
      <c r="B646" s="146" t="str">
        <f>VLOOKUP(C646,'[27]Liste over stillingsbetegnelser'!$C$2:$E$34,2,FALSE)</f>
        <v>Hotel, restauration, køkken, kantine</v>
      </c>
      <c r="C646" s="147" t="s">
        <v>42</v>
      </c>
      <c r="D646" s="148" t="str">
        <f>VLOOKUP(C646,'[27]Liste over stillingsbetegnelser'!$C$2:$E$34,3,FALSE)</f>
        <v>Madlavning, rengøring, egenkontrol, køkkenarbejde, bestille varer, varm mad</v>
      </c>
      <c r="E646" s="161" t="s">
        <v>1549</v>
      </c>
      <c r="F646" s="150" t="s">
        <v>1550</v>
      </c>
      <c r="G646" s="150" t="s">
        <v>27</v>
      </c>
      <c r="H646" s="150"/>
      <c r="I646" s="150">
        <v>48771</v>
      </c>
      <c r="J646" s="150">
        <v>3</v>
      </c>
      <c r="M646" s="20" t="s">
        <v>1555</v>
      </c>
    </row>
    <row r="647" spans="1:16" ht="39" hidden="1" customHeight="1" x14ac:dyDescent="0.25">
      <c r="B647" s="146" t="str">
        <f>VLOOKUP(C647,'[27]Liste over stillingsbetegnelser'!$C$2:$E$34,2,FALSE)</f>
        <v>Hotel, restauration, køkken, kantine</v>
      </c>
      <c r="C647" s="147" t="s">
        <v>42</v>
      </c>
      <c r="D647" s="148" t="str">
        <f>VLOOKUP(C647,'[27]Liste over stillingsbetegnelser'!$C$2:$E$34,3,FALSE)</f>
        <v>Madlavning, rengøring, egenkontrol, køkkenarbejde, bestille varer, varm mad</v>
      </c>
      <c r="E647" s="161" t="s">
        <v>1549</v>
      </c>
      <c r="F647" s="150" t="s">
        <v>45</v>
      </c>
      <c r="G647" s="150" t="s">
        <v>27</v>
      </c>
      <c r="H647" s="150"/>
      <c r="I647" s="150">
        <v>21567</v>
      </c>
      <c r="J647" s="150">
        <v>3</v>
      </c>
    </row>
    <row r="648" spans="1:16" ht="43.5" hidden="1" customHeight="1" x14ac:dyDescent="0.25">
      <c r="B648" s="146" t="str">
        <f>VLOOKUP(C648,'[27]Liste over stillingsbetegnelser'!$C$2:$E$34,2,FALSE)</f>
        <v>Hotel, restauration, køkken, kantine</v>
      </c>
      <c r="C648" s="147" t="s">
        <v>42</v>
      </c>
      <c r="D648" s="148" t="str">
        <f>VLOOKUP(C648,'[27]Liste over stillingsbetegnelser'!$C$2:$E$34,3,FALSE)</f>
        <v>Madlavning, rengøring, egenkontrol, køkkenarbejde, bestille varer, varm mad</v>
      </c>
      <c r="E648" s="161" t="s">
        <v>1549</v>
      </c>
      <c r="F648" s="150" t="s">
        <v>1551</v>
      </c>
      <c r="G648" s="150" t="s">
        <v>27</v>
      </c>
      <c r="H648" s="150"/>
      <c r="I648" s="150">
        <v>21568</v>
      </c>
      <c r="J648" s="150">
        <v>1</v>
      </c>
    </row>
    <row r="649" spans="1:16" ht="45.75" hidden="1" customHeight="1" x14ac:dyDescent="0.25">
      <c r="B649" s="146" t="str">
        <f>VLOOKUP(C649,'[27]Liste over stillingsbetegnelser'!$C$2:$E$34,2,FALSE)</f>
        <v>Hotel, restauration, køkken, kantine</v>
      </c>
      <c r="C649" s="147" t="s">
        <v>42</v>
      </c>
      <c r="D649" s="148" t="str">
        <f>VLOOKUP(C649,'[27]Liste over stillingsbetegnelser'!$C$2:$E$34,3,FALSE)</f>
        <v>Madlavning, rengøring, egenkontrol, køkkenarbejde, bestille varer, varm mad</v>
      </c>
      <c r="E649" s="161" t="s">
        <v>1549</v>
      </c>
      <c r="F649" s="150" t="s">
        <v>1552</v>
      </c>
      <c r="G649" s="150" t="s">
        <v>27</v>
      </c>
      <c r="H649" s="150"/>
      <c r="I649" s="150">
        <v>21569</v>
      </c>
      <c r="J649" s="150">
        <v>1</v>
      </c>
    </row>
    <row r="650" spans="1:16" ht="44.25" hidden="1" customHeight="1" x14ac:dyDescent="0.25">
      <c r="B650" s="146" t="str">
        <f>VLOOKUP(C650,'[27]Liste over stillingsbetegnelser'!$C$2:$E$34,2,FALSE)</f>
        <v>Hotel, restauration, køkken, kantine</v>
      </c>
      <c r="C650" s="147" t="s">
        <v>42</v>
      </c>
      <c r="D650" s="148" t="str">
        <f>VLOOKUP(C650,'[27]Liste over stillingsbetegnelser'!$C$2:$E$34,3,FALSE)</f>
        <v>Madlavning, rengøring, egenkontrol, køkkenarbejde, bestille varer, varm mad</v>
      </c>
      <c r="E650" s="161" t="s">
        <v>1549</v>
      </c>
      <c r="F650" s="150" t="s">
        <v>1553</v>
      </c>
      <c r="G650" s="150" t="s">
        <v>27</v>
      </c>
      <c r="H650" s="150"/>
      <c r="I650" s="150">
        <v>21570</v>
      </c>
      <c r="J650" s="150">
        <v>1</v>
      </c>
    </row>
    <row r="651" spans="1:16" ht="45" hidden="1" customHeight="1" x14ac:dyDescent="0.25">
      <c r="B651" s="146" t="str">
        <f>VLOOKUP(C651,'[27]Liste over stillingsbetegnelser'!$C$2:$E$34,2,FALSE)</f>
        <v>Hotel, restauration, køkken, kantine</v>
      </c>
      <c r="C651" s="147" t="s">
        <v>42</v>
      </c>
      <c r="D651" s="148" t="str">
        <f>VLOOKUP(C651,'[27]Liste over stillingsbetegnelser'!$C$2:$E$34,3,FALSE)</f>
        <v>Madlavning, rengøring, egenkontrol, køkkenarbejde, bestille varer, varm mad</v>
      </c>
      <c r="E651" s="161" t="s">
        <v>1549</v>
      </c>
      <c r="F651" s="150" t="s">
        <v>1554</v>
      </c>
      <c r="G651" s="150" t="s">
        <v>27</v>
      </c>
      <c r="H651" s="150"/>
      <c r="I651" s="150">
        <v>20800</v>
      </c>
      <c r="J651" s="150">
        <v>2</v>
      </c>
    </row>
  </sheetData>
  <autoFilter ref="A1:P651">
    <filterColumn colId="12">
      <filters>
        <filter val="HK reg.pos"/>
      </filters>
    </filterColumn>
  </autoFilter>
  <dataValidations count="4">
    <dataValidation type="textLength" operator="lessThan" allowBlank="1" showInputMessage="1" showErrorMessage="1" sqref="D14:D26 E14 E16 E22 E25 D33:E50 D200:D244 E208 F212 E210:E212 F229 D245:E297 D646:E651">
      <formula1>150</formula1>
    </dataValidation>
    <dataValidation type="decimal" allowBlank="1" showInputMessage="1" showErrorMessage="1" errorTitle="Indtast tal" error="Der kan kun indtastes tal i denne celle." sqref="J14:J26 J33:J50 J200:J241 J245:J297">
      <formula1>0</formula1>
      <formula2>10000</formula2>
    </dataValidation>
    <dataValidation type="decimal" allowBlank="1" showInputMessage="1" showErrorMessage="1" errorTitle="Indtast tal" error="Der kan kun indtastes tal i denne celle._x000a_Skriv antallet af dage, som kurset varer." sqref="I14:I26 I33:I50 I200:I241 I245:I297">
      <formula1>0</formula1>
      <formula2>1000</formula2>
    </dataValidation>
    <dataValidation type="list" allowBlank="1" showInputMessage="1" showErrorMessage="1" sqref="C33:C50">
      <formula1>#REF!</formula1>
    </dataValidation>
  </dataValidations>
  <hyperlinks>
    <hyperlink ref="K14" r:id="rId1"/>
    <hyperlink ref="K16" r:id="rId2" tooltip="https://improvebusiness.dk/kommune/"/>
    <hyperlink ref="K15" r:id="rId3" display="https://www.exopi.dk/borgere-i-job/"/>
    <hyperlink ref="K17" r:id="rId4"/>
    <hyperlink ref="K18" r:id="rId5"/>
    <hyperlink ref="K19" r:id="rId6"/>
    <hyperlink ref="K20" r:id="rId7"/>
    <hyperlink ref="K21" r:id="rId8"/>
    <hyperlink ref="K22" r:id="rId9"/>
    <hyperlink ref="K23" r:id="rId10"/>
    <hyperlink ref="K24" r:id="rId11"/>
    <hyperlink ref="K25" r:id="rId12"/>
    <hyperlink ref="K26" r:id="rId13"/>
    <hyperlink ref="K28" r:id="rId14"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29" r:id="rId15"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0" r:id="rId16"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1" r:id="rId17"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2" r:id="rId18"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5" r:id="rId19"/>
    <hyperlink ref="K36" r:id="rId20"/>
    <hyperlink ref="K37" r:id="rId21"/>
    <hyperlink ref="K50" r:id="rId22"/>
    <hyperlink ref="K129" r:id="rId23"/>
    <hyperlink ref="K151" r:id="rId24"/>
    <hyperlink ref="K194" r:id="rId25"/>
    <hyperlink ref="K157" r:id="rId26"/>
    <hyperlink ref="K71" r:id="rId27"/>
    <hyperlink ref="K73" r:id="rId28"/>
    <hyperlink ref="K106" r:id="rId29"/>
    <hyperlink ref="K178" r:id="rId30"/>
    <hyperlink ref="K180" r:id="rId31"/>
    <hyperlink ref="K181" r:id="rId32"/>
    <hyperlink ref="K109" r:id="rId33"/>
    <hyperlink ref="K111" r:id="rId34"/>
    <hyperlink ref="K112" r:id="rId35"/>
    <hyperlink ref="K113" r:id="rId36"/>
    <hyperlink ref="K130" r:id="rId37"/>
    <hyperlink ref="K95" r:id="rId38"/>
    <hyperlink ref="K200" r:id="rId39"/>
    <hyperlink ref="K242" r:id="rId40"/>
    <hyperlink ref="K246" r:id="rId41" display="https://www.ug.dk/search/49325"/>
    <hyperlink ref="K247" r:id="rId42"/>
    <hyperlink ref="K248" r:id="rId43"/>
    <hyperlink ref="K249" r:id="rId44"/>
    <hyperlink ref="K250" r:id="rId45"/>
    <hyperlink ref="K252" r:id="rId46"/>
    <hyperlink ref="K253" r:id="rId47"/>
    <hyperlink ref="K254" r:id="rId48"/>
    <hyperlink ref="K255" r:id="rId49"/>
    <hyperlink ref="K256" r:id="rId50"/>
    <hyperlink ref="K257" r:id="rId51"/>
    <hyperlink ref="K258" r:id="rId52"/>
    <hyperlink ref="K259" r:id="rId53"/>
    <hyperlink ref="K260" r:id="rId54"/>
    <hyperlink ref="K251" r:id="rId55" display="https://www.ug.dk/search/40649"/>
    <hyperlink ref="K278" r:id="rId56"/>
    <hyperlink ref="K290" r:id="rId57" display="https://khskompetence.dk/den-serviceorienterede-medarbejder"/>
    <hyperlink ref="K291" r:id="rId58" display="https://www.amujuul.dk/andre-kurser/trailerkort-personbil"/>
    <hyperlink ref="K298" r:id="rId59" display="https://www.teknologisk.dk/kurser/microsoft-dynamics-365-fundamentals-finance-and-operations-apps-erp-mb-920t00/k91009?cms.query=microsoft+dyna"/>
    <hyperlink ref="K299" r:id="rId60" display="https://www.teknologisk.dk/kurser/power-bi-grundlaeggende/k90871?cms.query=power+bi"/>
    <hyperlink ref="K300" r:id="rId61" display="https://www.teknologisk.dk/kurser/business-controlling/k72206?cms.query=business+controlling"/>
    <hyperlink ref="K301" r:id="rId62" display="https://www.teknologisk.dk/kurser/den-fleksible-projektlederuddannelse-i-byggeriet/k23550"/>
    <hyperlink ref="K302" r:id="rId63" display="https://www.kp.dk/videreuddannelser/mundtlig-kommunikation-som-effektivt-vaerktoej/"/>
    <hyperlink ref="K307" r:id="rId64"/>
    <hyperlink ref="K308" r:id="rId65"/>
  </hyperlinks>
  <pageMargins left="0.7" right="0.7" top="0.75" bottom="0.75" header="0.3" footer="0.3"/>
  <pageSetup paperSize="9" orientation="portrait" r:id="rId66"/>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'C:\Users\b009033\AppData\Local\Microsoft\Windows\INetCache\Content.Outlook\UGU22YFA\[Høringsskema RAR Sjælland april. 2024.xlsx]SKJULT stillingsbetegnelser'!#REF!</xm:f>
          </x14:formula1>
          <xm:sqref>C14:C16</xm:sqref>
        </x14:dataValidation>
        <x14:dataValidation type="list" allowBlank="1" showInputMessage="1" showErrorMessage="1">
          <x14:formula1>
            <xm:f>'C:\Users\b009033\AppData\Local\Microsoft\Windows\INetCache\Content.Outlook\UGU22YFA\[Høringsskema RAR Sjælland april 2024_PROSA.xlsx]SKJULT stillingsbetegnelser'!#REF!</xm:f>
          </x14:formula1>
          <xm:sqref>C17:C26</xm:sqref>
        </x14:dataValidation>
        <x14:dataValidation type="list" allowBlank="1" showInputMessage="1" showErrorMessage="1">
          <x14:formula1>
            <xm:f>'C:\Users\b009033\AppData\Local\Microsoft\Windows\INetCache\Content.Outlook\UGU22YFA\[HK regpos Kopi af Høringsskema RAR Sjælland april. 2024 LD slut.xlsx]SKJULT stillingsbetegnelser'!#REF!</xm:f>
          </x14:formula1>
          <xm:sqref>C200:C241</xm:sqref>
        </x14:dataValidation>
        <x14:dataValidation type="list" allowBlank="1" showInputMessage="1" showErrorMessage="1">
          <x14:formula1>
            <xm:f>'C:\Users\b009033\AppData\Local\Microsoft\Windows\INetCache\Content.Outlook\UGU22YFA\[Kopi af Høringsskema RAR Sjælland april. 2024 - DSA.xlsx]SKJULT stillingsbetegnelser'!#REF!</xm:f>
          </x14:formula1>
          <xm:sqref>C242:C245</xm:sqref>
        </x14:dataValidation>
        <x14:dataValidation type="list" allowBlank="1" showInputMessage="1" showErrorMessage="1">
          <x14:formula1>
            <xm:f>'C:\Users\b009033\AppData\Local\Microsoft\Windows\INetCache\Content.Outlook\UGU22YFA\[Audebo Kopi af Hørringsskema RAR Sjælland NEG udfyldt februar 2024.xlsx]SKJULT stillingsbetegnelser'!#REF!</xm:f>
          </x14:formula1>
          <xm:sqref>C246:C289</xm:sqref>
        </x14:dataValidation>
        <x14:dataValidation type="list" allowBlank="1" showInputMessage="1" showErrorMessage="1">
          <x14:formula1>
            <xm:f>'C:\Users\b009033\AppData\Local\Microsoft\Windows\INetCache\Content.Outlook\UGU22YFA\[3f køge bugt (reg.pos).xlsx]SKJULT stillingsbetegnelser'!#REF!</xm:f>
          </x14:formula1>
          <xm:sqref>C290:C291</xm:sqref>
        </x14:dataValidation>
        <x14:dataValidation type="list" allowBlank="1" showInputMessage="1" showErrorMessage="1">
          <x14:formula1>
            <xm:f>'C:\Users\b009033\AppData\Local\Microsoft\Windows\INetCache\Content.Outlook\UGU22YFA\[Zealand.xlsx]SKJULT stillingsbetegnelser'!#REF!</xm:f>
          </x14:formula1>
          <xm:sqref>C292:C297</xm:sqref>
        </x14:dataValidation>
        <x14:dataValidation type="list" allowBlank="1" showInputMessage="1" showErrorMessage="1">
          <x14:formula1>
            <xm:f>'J:\AMK_OST\Positivlister\2024\Skemaer med ændringer\[FTFa - Kost- og ernæringsforbundet.xlsx]SKJULT stillingsbetegnelser'!#REF!</xm:f>
          </x14:formula1>
          <xm:sqref>C646:C651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170"/>
  <sheetViews>
    <sheetView tabSelected="1" zoomScaleNormal="100" workbookViewId="0">
      <pane ySplit="4" topLeftCell="A5" activePane="bottomLeft" state="frozen"/>
      <selection pane="bottomLeft" activeCell="L9" sqref="L9"/>
    </sheetView>
  </sheetViews>
  <sheetFormatPr defaultRowHeight="12.75" x14ac:dyDescent="0.2"/>
  <cols>
    <col min="1" max="1" width="6.42578125" style="23" customWidth="1"/>
    <col min="2" max="2" width="33.85546875" style="8" customWidth="1"/>
    <col min="3" max="3" width="29.7109375" customWidth="1"/>
    <col min="4" max="4" width="51.7109375" customWidth="1"/>
    <col min="5" max="5" width="7.7109375" customWidth="1"/>
    <col min="6" max="6" width="5.85546875" customWidth="1"/>
    <col min="7" max="7" width="9.28515625" customWidth="1"/>
  </cols>
  <sheetData>
    <row r="1" spans="1:7" s="23" customFormat="1" ht="14.45" customHeight="1" x14ac:dyDescent="0.2">
      <c r="A1" s="219" t="s">
        <v>1925</v>
      </c>
      <c r="B1" s="219"/>
      <c r="C1" s="219"/>
      <c r="D1" s="219"/>
      <c r="E1" s="219"/>
      <c r="F1" s="219"/>
      <c r="G1" s="220"/>
    </row>
    <row r="2" spans="1:7" s="23" customFormat="1" ht="14.45" customHeight="1" x14ac:dyDescent="0.2">
      <c r="A2" s="219"/>
      <c r="B2" s="219"/>
      <c r="C2" s="219"/>
      <c r="D2" s="219"/>
      <c r="E2" s="219"/>
      <c r="F2" s="219"/>
      <c r="G2" s="220"/>
    </row>
    <row r="3" spans="1:7" s="23" customFormat="1" ht="11.1" customHeight="1" x14ac:dyDescent="0.2">
      <c r="A3" s="219"/>
      <c r="B3" s="219"/>
      <c r="C3" s="219"/>
      <c r="D3" s="219"/>
      <c r="E3" s="219"/>
      <c r="F3" s="219"/>
      <c r="G3" s="220"/>
    </row>
    <row r="4" spans="1:7" ht="41.45" customHeight="1" x14ac:dyDescent="0.2">
      <c r="A4" s="216" t="s">
        <v>1924</v>
      </c>
      <c r="B4" s="202" t="s">
        <v>1920</v>
      </c>
      <c r="C4" s="201" t="s">
        <v>1919</v>
      </c>
      <c r="D4" s="202" t="s">
        <v>1918</v>
      </c>
      <c r="E4" s="202" t="s">
        <v>1917</v>
      </c>
      <c r="F4" s="202" t="s">
        <v>1923</v>
      </c>
      <c r="G4" s="202" t="s">
        <v>9</v>
      </c>
    </row>
    <row r="5" spans="1:7" x14ac:dyDescent="0.2">
      <c r="A5" s="218">
        <v>1</v>
      </c>
      <c r="B5" s="203" t="s">
        <v>1916</v>
      </c>
      <c r="C5" s="203" t="s">
        <v>1591</v>
      </c>
      <c r="D5" s="204" t="s">
        <v>1911</v>
      </c>
      <c r="E5" s="205" t="s">
        <v>27</v>
      </c>
      <c r="F5" s="203">
        <v>40517</v>
      </c>
      <c r="G5" s="206">
        <v>10</v>
      </c>
    </row>
    <row r="6" spans="1:7" x14ac:dyDescent="0.2">
      <c r="A6" s="218">
        <v>2</v>
      </c>
      <c r="B6" s="203" t="s">
        <v>1916</v>
      </c>
      <c r="C6" s="203" t="s">
        <v>1591</v>
      </c>
      <c r="D6" s="204" t="s">
        <v>1909</v>
      </c>
      <c r="E6" s="205" t="s">
        <v>27</v>
      </c>
      <c r="F6" s="203">
        <v>44741</v>
      </c>
      <c r="G6" s="206">
        <v>3</v>
      </c>
    </row>
    <row r="7" spans="1:7" x14ac:dyDescent="0.2">
      <c r="A7" s="218">
        <v>3</v>
      </c>
      <c r="B7" s="203" t="s">
        <v>1916</v>
      </c>
      <c r="C7" s="203" t="s">
        <v>1591</v>
      </c>
      <c r="D7" s="204" t="s">
        <v>1908</v>
      </c>
      <c r="E7" s="205" t="s">
        <v>27</v>
      </c>
      <c r="F7" s="203">
        <v>45261</v>
      </c>
      <c r="G7" s="206">
        <v>3</v>
      </c>
    </row>
    <row r="8" spans="1:7" x14ac:dyDescent="0.2">
      <c r="A8" s="218">
        <v>4</v>
      </c>
      <c r="B8" s="203" t="s">
        <v>1916</v>
      </c>
      <c r="C8" s="203" t="s">
        <v>1591</v>
      </c>
      <c r="D8" s="204" t="s">
        <v>1913</v>
      </c>
      <c r="E8" s="205" t="s">
        <v>27</v>
      </c>
      <c r="F8" s="203">
        <v>48080</v>
      </c>
      <c r="G8" s="206">
        <v>1</v>
      </c>
    </row>
    <row r="9" spans="1:7" x14ac:dyDescent="0.2">
      <c r="A9" s="218">
        <v>5</v>
      </c>
      <c r="B9" s="203" t="s">
        <v>1916</v>
      </c>
      <c r="C9" s="203" t="s">
        <v>1591</v>
      </c>
      <c r="D9" s="204" t="s">
        <v>50</v>
      </c>
      <c r="E9" s="205" t="s">
        <v>27</v>
      </c>
      <c r="F9" s="203">
        <v>48259</v>
      </c>
      <c r="G9" s="206">
        <v>10</v>
      </c>
    </row>
    <row r="10" spans="1:7" x14ac:dyDescent="0.2">
      <c r="A10" s="218">
        <v>6</v>
      </c>
      <c r="B10" s="203" t="s">
        <v>1916</v>
      </c>
      <c r="C10" s="203" t="s">
        <v>1591</v>
      </c>
      <c r="D10" s="204" t="s">
        <v>53</v>
      </c>
      <c r="E10" s="205" t="s">
        <v>27</v>
      </c>
      <c r="F10" s="203">
        <v>48260</v>
      </c>
      <c r="G10" s="206">
        <v>15</v>
      </c>
    </row>
    <row r="11" spans="1:7" x14ac:dyDescent="0.2">
      <c r="A11" s="218">
        <v>7</v>
      </c>
      <c r="B11" s="203" t="s">
        <v>1916</v>
      </c>
      <c r="C11" s="203" t="s">
        <v>1591</v>
      </c>
      <c r="D11" s="204" t="s">
        <v>1907</v>
      </c>
      <c r="E11" s="205" t="s">
        <v>27</v>
      </c>
      <c r="F11" s="203">
        <v>48262</v>
      </c>
      <c r="G11" s="206">
        <v>8</v>
      </c>
    </row>
    <row r="12" spans="1:7" x14ac:dyDescent="0.2">
      <c r="A12" s="218">
        <v>8</v>
      </c>
      <c r="B12" s="203" t="s">
        <v>1916</v>
      </c>
      <c r="C12" s="203" t="s">
        <v>1591</v>
      </c>
      <c r="D12" s="204" t="s">
        <v>1912</v>
      </c>
      <c r="E12" s="205" t="s">
        <v>27</v>
      </c>
      <c r="F12" s="203">
        <v>48567</v>
      </c>
      <c r="G12" s="206">
        <v>1</v>
      </c>
    </row>
    <row r="13" spans="1:7" x14ac:dyDescent="0.2">
      <c r="A13" s="218">
        <v>9</v>
      </c>
      <c r="B13" s="203" t="s">
        <v>1916</v>
      </c>
      <c r="C13" s="203" t="s">
        <v>1591</v>
      </c>
      <c r="D13" s="204" t="s">
        <v>1910</v>
      </c>
      <c r="E13" s="205" t="s">
        <v>27</v>
      </c>
      <c r="F13" s="203">
        <v>48603</v>
      </c>
      <c r="G13" s="206">
        <v>5</v>
      </c>
    </row>
    <row r="14" spans="1:7" x14ac:dyDescent="0.2">
      <c r="A14" s="218">
        <v>10</v>
      </c>
      <c r="B14" s="203" t="s">
        <v>1916</v>
      </c>
      <c r="C14" s="203" t="s">
        <v>1591</v>
      </c>
      <c r="D14" s="204" t="s">
        <v>1914</v>
      </c>
      <c r="E14" s="205" t="s">
        <v>27</v>
      </c>
      <c r="F14" s="203">
        <v>49712</v>
      </c>
      <c r="G14" s="206">
        <v>1</v>
      </c>
    </row>
    <row r="15" spans="1:7" x14ac:dyDescent="0.2">
      <c r="A15" s="218">
        <v>11</v>
      </c>
      <c r="B15" s="203" t="s">
        <v>1915</v>
      </c>
      <c r="C15" s="203" t="s">
        <v>704</v>
      </c>
      <c r="D15" s="204" t="s">
        <v>532</v>
      </c>
      <c r="E15" s="205" t="s">
        <v>27</v>
      </c>
      <c r="F15" s="203">
        <v>45818</v>
      </c>
      <c r="G15" s="206">
        <v>3</v>
      </c>
    </row>
    <row r="16" spans="1:7" x14ac:dyDescent="0.2">
      <c r="A16" s="218">
        <v>12</v>
      </c>
      <c r="B16" s="203" t="s">
        <v>1915</v>
      </c>
      <c r="C16" s="203" t="s">
        <v>704</v>
      </c>
      <c r="D16" s="204" t="s">
        <v>1860</v>
      </c>
      <c r="E16" s="205" t="s">
        <v>27</v>
      </c>
      <c r="F16" s="203">
        <v>45874</v>
      </c>
      <c r="G16" s="206">
        <v>2</v>
      </c>
    </row>
    <row r="17" spans="1:7" x14ac:dyDescent="0.2">
      <c r="A17" s="218">
        <v>13</v>
      </c>
      <c r="B17" s="203" t="s">
        <v>1915</v>
      </c>
      <c r="C17" s="203" t="s">
        <v>704</v>
      </c>
      <c r="D17" s="204" t="s">
        <v>1859</v>
      </c>
      <c r="E17" s="205" t="s">
        <v>27</v>
      </c>
      <c r="F17" s="203">
        <v>47693</v>
      </c>
      <c r="G17" s="206">
        <v>2</v>
      </c>
    </row>
    <row r="18" spans="1:7" x14ac:dyDescent="0.2">
      <c r="A18" s="218">
        <v>14</v>
      </c>
      <c r="B18" s="203" t="s">
        <v>1915</v>
      </c>
      <c r="C18" s="203" t="s">
        <v>704</v>
      </c>
      <c r="D18" s="204" t="s">
        <v>1861</v>
      </c>
      <c r="E18" s="205" t="s">
        <v>27</v>
      </c>
      <c r="F18" s="203">
        <v>48282</v>
      </c>
      <c r="G18" s="206">
        <v>2</v>
      </c>
    </row>
    <row r="19" spans="1:7" x14ac:dyDescent="0.2">
      <c r="A19" s="218">
        <v>15</v>
      </c>
      <c r="B19" s="203" t="s">
        <v>1915</v>
      </c>
      <c r="C19" s="203" t="s">
        <v>704</v>
      </c>
      <c r="D19" s="204" t="s">
        <v>1862</v>
      </c>
      <c r="E19" s="205" t="s">
        <v>27</v>
      </c>
      <c r="F19" s="203">
        <v>48290</v>
      </c>
      <c r="G19" s="206">
        <v>2</v>
      </c>
    </row>
    <row r="20" spans="1:7" x14ac:dyDescent="0.2">
      <c r="A20" s="218">
        <v>16</v>
      </c>
      <c r="B20" s="203" t="s">
        <v>1915</v>
      </c>
      <c r="C20" s="203" t="s">
        <v>704</v>
      </c>
      <c r="D20" s="204" t="s">
        <v>1858</v>
      </c>
      <c r="E20" s="205" t="s">
        <v>27</v>
      </c>
      <c r="F20" s="203">
        <v>48781</v>
      </c>
      <c r="G20" s="206">
        <v>2</v>
      </c>
    </row>
    <row r="21" spans="1:7" x14ac:dyDescent="0.2">
      <c r="A21" s="218">
        <v>17</v>
      </c>
      <c r="B21" s="203" t="s">
        <v>1915</v>
      </c>
      <c r="C21" s="203" t="s">
        <v>704</v>
      </c>
      <c r="D21" s="204" t="s">
        <v>1854</v>
      </c>
      <c r="E21" s="205" t="s">
        <v>27</v>
      </c>
      <c r="F21" s="203">
        <v>48805</v>
      </c>
      <c r="G21" s="206">
        <v>2</v>
      </c>
    </row>
    <row r="22" spans="1:7" x14ac:dyDescent="0.2">
      <c r="A22" s="218">
        <v>18</v>
      </c>
      <c r="B22" s="203" t="s">
        <v>1915</v>
      </c>
      <c r="C22" s="203" t="s">
        <v>704</v>
      </c>
      <c r="D22" s="204" t="s">
        <v>1856</v>
      </c>
      <c r="E22" s="205" t="s">
        <v>27</v>
      </c>
      <c r="F22" s="203">
        <v>48819</v>
      </c>
      <c r="G22" s="206">
        <v>2</v>
      </c>
    </row>
    <row r="23" spans="1:7" x14ac:dyDescent="0.2">
      <c r="A23" s="218">
        <v>19</v>
      </c>
      <c r="B23" s="203" t="s">
        <v>1915</v>
      </c>
      <c r="C23" s="203" t="s">
        <v>704</v>
      </c>
      <c r="D23" s="204" t="s">
        <v>1857</v>
      </c>
      <c r="E23" s="205" t="s">
        <v>27</v>
      </c>
      <c r="F23" s="203">
        <v>48820</v>
      </c>
      <c r="G23" s="206">
        <v>2</v>
      </c>
    </row>
    <row r="24" spans="1:7" x14ac:dyDescent="0.2">
      <c r="A24" s="218">
        <v>20</v>
      </c>
      <c r="B24" s="203" t="s">
        <v>1915</v>
      </c>
      <c r="C24" s="203" t="s">
        <v>704</v>
      </c>
      <c r="D24" s="204" t="s">
        <v>1855</v>
      </c>
      <c r="E24" s="205" t="s">
        <v>27</v>
      </c>
      <c r="F24" s="203">
        <v>48866</v>
      </c>
      <c r="G24" s="206">
        <v>3</v>
      </c>
    </row>
    <row r="25" spans="1:7" x14ac:dyDescent="0.2">
      <c r="A25" s="218">
        <v>21</v>
      </c>
      <c r="B25" s="203" t="s">
        <v>1915</v>
      </c>
      <c r="C25" s="203" t="s">
        <v>911</v>
      </c>
      <c r="D25" s="204" t="s">
        <v>1865</v>
      </c>
      <c r="E25" s="205" t="s">
        <v>27</v>
      </c>
      <c r="F25" s="203">
        <v>40990</v>
      </c>
      <c r="G25" s="206">
        <v>1</v>
      </c>
    </row>
    <row r="26" spans="1:7" x14ac:dyDescent="0.2">
      <c r="A26" s="218">
        <v>22</v>
      </c>
      <c r="B26" s="203" t="s">
        <v>1915</v>
      </c>
      <c r="C26" s="203" t="s">
        <v>911</v>
      </c>
      <c r="D26" s="204" t="s">
        <v>281</v>
      </c>
      <c r="E26" s="205" t="s">
        <v>27</v>
      </c>
      <c r="F26" s="203">
        <v>42730</v>
      </c>
      <c r="G26" s="206">
        <v>0.4</v>
      </c>
    </row>
    <row r="27" spans="1:7" x14ac:dyDescent="0.2">
      <c r="A27" s="218">
        <v>23</v>
      </c>
      <c r="B27" s="203" t="s">
        <v>1915</v>
      </c>
      <c r="C27" s="203" t="s">
        <v>911</v>
      </c>
      <c r="D27" s="204" t="s">
        <v>1866</v>
      </c>
      <c r="E27" s="205" t="s">
        <v>27</v>
      </c>
      <c r="F27" s="203">
        <v>42912</v>
      </c>
      <c r="G27" s="206">
        <v>3</v>
      </c>
    </row>
    <row r="28" spans="1:7" x14ac:dyDescent="0.2">
      <c r="A28" s="218">
        <v>24</v>
      </c>
      <c r="B28" s="203" t="s">
        <v>1915</v>
      </c>
      <c r="C28" s="203" t="s">
        <v>911</v>
      </c>
      <c r="D28" s="204" t="s">
        <v>817</v>
      </c>
      <c r="E28" s="205" t="s">
        <v>27</v>
      </c>
      <c r="F28" s="203">
        <v>43733</v>
      </c>
      <c r="G28" s="206">
        <v>2</v>
      </c>
    </row>
    <row r="29" spans="1:7" x14ac:dyDescent="0.2">
      <c r="A29" s="218">
        <v>25</v>
      </c>
      <c r="B29" s="203" t="s">
        <v>1915</v>
      </c>
      <c r="C29" s="203" t="s">
        <v>911</v>
      </c>
      <c r="D29" s="204" t="s">
        <v>1863</v>
      </c>
      <c r="E29" s="205" t="s">
        <v>27</v>
      </c>
      <c r="F29" s="203">
        <v>44979</v>
      </c>
      <c r="G29" s="206">
        <v>5</v>
      </c>
    </row>
    <row r="30" spans="1:7" x14ac:dyDescent="0.2">
      <c r="A30" s="218">
        <v>26</v>
      </c>
      <c r="B30" s="203" t="s">
        <v>1915</v>
      </c>
      <c r="C30" s="203" t="s">
        <v>911</v>
      </c>
      <c r="D30" s="204" t="s">
        <v>801</v>
      </c>
      <c r="E30" s="205" t="s">
        <v>27</v>
      </c>
      <c r="F30" s="203">
        <v>47692</v>
      </c>
      <c r="G30" s="206">
        <v>1</v>
      </c>
    </row>
    <row r="31" spans="1:7" x14ac:dyDescent="0.2">
      <c r="A31" s="218">
        <v>27</v>
      </c>
      <c r="B31" s="203" t="s">
        <v>1915</v>
      </c>
      <c r="C31" s="203" t="s">
        <v>911</v>
      </c>
      <c r="D31" s="204" t="s">
        <v>1859</v>
      </c>
      <c r="E31" s="205" t="s">
        <v>27</v>
      </c>
      <c r="F31" s="203">
        <v>47693</v>
      </c>
      <c r="G31" s="206">
        <v>2</v>
      </c>
    </row>
    <row r="32" spans="1:7" x14ac:dyDescent="0.2">
      <c r="A32" s="218">
        <v>28</v>
      </c>
      <c r="B32" s="203" t="s">
        <v>1915</v>
      </c>
      <c r="C32" s="203" t="s">
        <v>911</v>
      </c>
      <c r="D32" s="204" t="s">
        <v>1864</v>
      </c>
      <c r="E32" s="205" t="s">
        <v>27</v>
      </c>
      <c r="F32" s="203">
        <v>48284</v>
      </c>
      <c r="G32" s="206">
        <v>2</v>
      </c>
    </row>
    <row r="33" spans="1:7" x14ac:dyDescent="0.2">
      <c r="A33" s="218">
        <v>29</v>
      </c>
      <c r="B33" s="203" t="s">
        <v>1915</v>
      </c>
      <c r="C33" s="203" t="s">
        <v>911</v>
      </c>
      <c r="D33" s="204" t="s">
        <v>1869</v>
      </c>
      <c r="E33" s="205" t="s">
        <v>27</v>
      </c>
      <c r="F33" s="203">
        <v>48833</v>
      </c>
      <c r="G33" s="206">
        <v>1</v>
      </c>
    </row>
    <row r="34" spans="1:7" x14ac:dyDescent="0.2">
      <c r="A34" s="218">
        <v>30</v>
      </c>
      <c r="B34" s="203" t="s">
        <v>1915</v>
      </c>
      <c r="C34" s="203" t="s">
        <v>911</v>
      </c>
      <c r="D34" s="204" t="s">
        <v>1855</v>
      </c>
      <c r="E34" s="205" t="s">
        <v>27</v>
      </c>
      <c r="F34" s="203">
        <v>48866</v>
      </c>
      <c r="G34" s="206">
        <v>3</v>
      </c>
    </row>
    <row r="35" spans="1:7" x14ac:dyDescent="0.2">
      <c r="A35" s="218">
        <v>31</v>
      </c>
      <c r="B35" s="203" t="s">
        <v>1915</v>
      </c>
      <c r="C35" s="203" t="s">
        <v>911</v>
      </c>
      <c r="D35" s="204" t="s">
        <v>804</v>
      </c>
      <c r="E35" s="205" t="s">
        <v>27</v>
      </c>
      <c r="F35" s="203">
        <v>48867</v>
      </c>
      <c r="G35" s="206">
        <v>1</v>
      </c>
    </row>
    <row r="36" spans="1:7" x14ac:dyDescent="0.2">
      <c r="A36" s="218">
        <v>32</v>
      </c>
      <c r="B36" s="203" t="s">
        <v>1915</v>
      </c>
      <c r="C36" s="203" t="s">
        <v>911</v>
      </c>
      <c r="D36" s="204" t="s">
        <v>820</v>
      </c>
      <c r="E36" s="205" t="s">
        <v>27</v>
      </c>
      <c r="F36" s="203">
        <v>48869</v>
      </c>
      <c r="G36" s="206">
        <v>2</v>
      </c>
    </row>
    <row r="37" spans="1:7" x14ac:dyDescent="0.2">
      <c r="A37" s="218">
        <v>33</v>
      </c>
      <c r="B37" s="203" t="s">
        <v>1915</v>
      </c>
      <c r="C37" s="203" t="s">
        <v>911</v>
      </c>
      <c r="D37" s="204" t="s">
        <v>1868</v>
      </c>
      <c r="E37" s="205" t="s">
        <v>27</v>
      </c>
      <c r="F37" s="203">
        <v>48873</v>
      </c>
      <c r="G37" s="206">
        <v>3</v>
      </c>
    </row>
    <row r="38" spans="1:7" x14ac:dyDescent="0.2">
      <c r="A38" s="218">
        <v>34</v>
      </c>
      <c r="B38" s="203" t="s">
        <v>1915</v>
      </c>
      <c r="C38" s="203" t="s">
        <v>911</v>
      </c>
      <c r="D38" s="204" t="s">
        <v>1867</v>
      </c>
      <c r="E38" s="205" t="s">
        <v>27</v>
      </c>
      <c r="F38" s="203">
        <v>48876</v>
      </c>
      <c r="G38" s="206">
        <v>3</v>
      </c>
    </row>
    <row r="39" spans="1:7" x14ac:dyDescent="0.2">
      <c r="A39" s="218">
        <v>35</v>
      </c>
      <c r="B39" s="203" t="s">
        <v>759</v>
      </c>
      <c r="C39" s="203" t="s">
        <v>1818</v>
      </c>
      <c r="D39" s="204" t="s">
        <v>1898</v>
      </c>
      <c r="E39" s="205" t="s">
        <v>27</v>
      </c>
      <c r="F39" s="203">
        <v>43488</v>
      </c>
      <c r="G39" s="206">
        <v>2</v>
      </c>
    </row>
    <row r="40" spans="1:7" x14ac:dyDescent="0.2">
      <c r="A40" s="218">
        <v>36</v>
      </c>
      <c r="B40" s="203" t="s">
        <v>759</v>
      </c>
      <c r="C40" s="203" t="s">
        <v>1818</v>
      </c>
      <c r="D40" s="204" t="s">
        <v>1899</v>
      </c>
      <c r="E40" s="205" t="s">
        <v>27</v>
      </c>
      <c r="F40" s="203">
        <v>43502</v>
      </c>
      <c r="G40" s="206">
        <v>4</v>
      </c>
    </row>
    <row r="41" spans="1:7" x14ac:dyDescent="0.2">
      <c r="A41" s="218">
        <v>37</v>
      </c>
      <c r="B41" s="203" t="s">
        <v>759</v>
      </c>
      <c r="C41" s="203" t="s">
        <v>1818</v>
      </c>
      <c r="D41" s="204" t="s">
        <v>1901</v>
      </c>
      <c r="E41" s="205" t="s">
        <v>27</v>
      </c>
      <c r="F41" s="203">
        <v>43931</v>
      </c>
      <c r="G41" s="207">
        <v>5</v>
      </c>
    </row>
    <row r="42" spans="1:7" x14ac:dyDescent="0.2">
      <c r="A42" s="218">
        <v>38</v>
      </c>
      <c r="B42" s="203" t="s">
        <v>759</v>
      </c>
      <c r="C42" s="203" t="s">
        <v>1818</v>
      </c>
      <c r="D42" s="204" t="s">
        <v>1213</v>
      </c>
      <c r="E42" s="205" t="s">
        <v>27</v>
      </c>
      <c r="F42" s="203">
        <v>44465</v>
      </c>
      <c r="G42" s="207">
        <v>1</v>
      </c>
    </row>
    <row r="43" spans="1:7" x14ac:dyDescent="0.2">
      <c r="A43" s="218">
        <v>39</v>
      </c>
      <c r="B43" s="203" t="s">
        <v>759</v>
      </c>
      <c r="C43" s="203" t="s">
        <v>1818</v>
      </c>
      <c r="D43" s="204" t="s">
        <v>885</v>
      </c>
      <c r="E43" s="205" t="s">
        <v>27</v>
      </c>
      <c r="F43" s="203">
        <v>44530</v>
      </c>
      <c r="G43" s="206">
        <v>1</v>
      </c>
    </row>
    <row r="44" spans="1:7" x14ac:dyDescent="0.2">
      <c r="A44" s="218">
        <v>40</v>
      </c>
      <c r="B44" s="203" t="s">
        <v>759</v>
      </c>
      <c r="C44" s="203" t="s">
        <v>1818</v>
      </c>
      <c r="D44" s="204" t="s">
        <v>1896</v>
      </c>
      <c r="E44" s="205" t="s">
        <v>27</v>
      </c>
      <c r="F44" s="203">
        <v>47592</v>
      </c>
      <c r="G44" s="206">
        <v>7</v>
      </c>
    </row>
    <row r="45" spans="1:7" x14ac:dyDescent="0.2">
      <c r="A45" s="218">
        <v>41</v>
      </c>
      <c r="B45" s="203" t="s">
        <v>759</v>
      </c>
      <c r="C45" s="203" t="s">
        <v>1818</v>
      </c>
      <c r="D45" s="204" t="s">
        <v>1897</v>
      </c>
      <c r="E45" s="205" t="s">
        <v>27</v>
      </c>
      <c r="F45" s="203">
        <v>48671</v>
      </c>
      <c r="G45" s="206">
        <v>5</v>
      </c>
    </row>
    <row r="46" spans="1:7" x14ac:dyDescent="0.2">
      <c r="A46" s="218">
        <v>42</v>
      </c>
      <c r="B46" s="203" t="s">
        <v>759</v>
      </c>
      <c r="C46" s="203" t="s">
        <v>1818</v>
      </c>
      <c r="D46" s="204" t="s">
        <v>1900</v>
      </c>
      <c r="E46" s="205" t="s">
        <v>27</v>
      </c>
      <c r="F46" s="203">
        <v>49341</v>
      </c>
      <c r="G46" s="206">
        <v>5</v>
      </c>
    </row>
    <row r="47" spans="1:7" x14ac:dyDescent="0.2">
      <c r="A47" s="218">
        <v>43</v>
      </c>
      <c r="B47" s="203" t="s">
        <v>759</v>
      </c>
      <c r="C47" s="203" t="s">
        <v>1818</v>
      </c>
      <c r="D47" s="204" t="s">
        <v>1883</v>
      </c>
      <c r="E47" s="203" t="s">
        <v>127</v>
      </c>
      <c r="F47" s="203"/>
      <c r="G47" s="206">
        <v>0.5</v>
      </c>
    </row>
    <row r="48" spans="1:7" x14ac:dyDescent="0.2">
      <c r="A48" s="218">
        <v>44</v>
      </c>
      <c r="B48" s="203" t="s">
        <v>759</v>
      </c>
      <c r="C48" s="203" t="s">
        <v>1818</v>
      </c>
      <c r="D48" s="204" t="s">
        <v>1884</v>
      </c>
      <c r="E48" s="203" t="s">
        <v>127</v>
      </c>
      <c r="F48" s="203"/>
      <c r="G48" s="206">
        <v>0.5</v>
      </c>
    </row>
    <row r="49" spans="1:7" x14ac:dyDescent="0.2">
      <c r="A49" s="218">
        <v>45</v>
      </c>
      <c r="B49" s="203" t="s">
        <v>759</v>
      </c>
      <c r="C49" s="203" t="s">
        <v>1818</v>
      </c>
      <c r="D49" s="204" t="s">
        <v>1819</v>
      </c>
      <c r="E49" s="205" t="s">
        <v>127</v>
      </c>
      <c r="F49" s="203"/>
      <c r="G49" s="206">
        <v>1</v>
      </c>
    </row>
    <row r="50" spans="1:7" x14ac:dyDescent="0.2">
      <c r="A50" s="218">
        <v>46</v>
      </c>
      <c r="B50" s="203" t="s">
        <v>759</v>
      </c>
      <c r="C50" s="203" t="s">
        <v>1818</v>
      </c>
      <c r="D50" s="204" t="s">
        <v>1892</v>
      </c>
      <c r="E50" s="203" t="s">
        <v>127</v>
      </c>
      <c r="F50" s="203"/>
      <c r="G50" s="206">
        <v>1</v>
      </c>
    </row>
    <row r="51" spans="1:7" x14ac:dyDescent="0.2">
      <c r="A51" s="218">
        <v>47</v>
      </c>
      <c r="B51" s="203" t="s">
        <v>759</v>
      </c>
      <c r="C51" s="203" t="s">
        <v>1818</v>
      </c>
      <c r="D51" s="204" t="s">
        <v>1893</v>
      </c>
      <c r="E51" s="203" t="s">
        <v>127</v>
      </c>
      <c r="F51" s="203"/>
      <c r="G51" s="206">
        <v>1</v>
      </c>
    </row>
    <row r="52" spans="1:7" x14ac:dyDescent="0.2">
      <c r="A52" s="218">
        <v>48</v>
      </c>
      <c r="B52" s="203" t="s">
        <v>759</v>
      </c>
      <c r="C52" s="203" t="s">
        <v>1818</v>
      </c>
      <c r="D52" s="204" t="s">
        <v>1894</v>
      </c>
      <c r="E52" s="203" t="s">
        <v>127</v>
      </c>
      <c r="F52" s="203"/>
      <c r="G52" s="206">
        <v>1</v>
      </c>
    </row>
    <row r="53" spans="1:7" x14ac:dyDescent="0.2">
      <c r="A53" s="218">
        <v>49</v>
      </c>
      <c r="B53" s="203" t="s">
        <v>759</v>
      </c>
      <c r="C53" s="203" t="s">
        <v>1818</v>
      </c>
      <c r="D53" s="208" t="s">
        <v>1903</v>
      </c>
      <c r="E53" s="203" t="s">
        <v>127</v>
      </c>
      <c r="F53" s="209"/>
      <c r="G53" s="210">
        <v>1</v>
      </c>
    </row>
    <row r="54" spans="1:7" x14ac:dyDescent="0.2">
      <c r="A54" s="218">
        <v>50</v>
      </c>
      <c r="B54" s="203" t="s">
        <v>759</v>
      </c>
      <c r="C54" s="203" t="s">
        <v>1818</v>
      </c>
      <c r="D54" s="208" t="s">
        <v>1904</v>
      </c>
      <c r="E54" s="203" t="s">
        <v>127</v>
      </c>
      <c r="F54" s="209"/>
      <c r="G54" s="210">
        <v>1</v>
      </c>
    </row>
    <row r="55" spans="1:7" x14ac:dyDescent="0.2">
      <c r="A55" s="218">
        <v>51</v>
      </c>
      <c r="B55" s="203" t="s">
        <v>759</v>
      </c>
      <c r="C55" s="203" t="s">
        <v>1818</v>
      </c>
      <c r="D55" s="204" t="s">
        <v>1887</v>
      </c>
      <c r="E55" s="203" t="s">
        <v>127</v>
      </c>
      <c r="F55" s="203"/>
      <c r="G55" s="206">
        <v>1.5</v>
      </c>
    </row>
    <row r="56" spans="1:7" x14ac:dyDescent="0.2">
      <c r="A56" s="218">
        <v>52</v>
      </c>
      <c r="B56" s="203" t="s">
        <v>759</v>
      </c>
      <c r="C56" s="203" t="s">
        <v>1818</v>
      </c>
      <c r="D56" s="204" t="s">
        <v>1885</v>
      </c>
      <c r="E56" s="203" t="s">
        <v>127</v>
      </c>
      <c r="F56" s="203"/>
      <c r="G56" s="206">
        <v>2</v>
      </c>
    </row>
    <row r="57" spans="1:7" x14ac:dyDescent="0.2">
      <c r="A57" s="218">
        <v>53</v>
      </c>
      <c r="B57" s="203" t="s">
        <v>759</v>
      </c>
      <c r="C57" s="203" t="s">
        <v>1818</v>
      </c>
      <c r="D57" s="204" t="s">
        <v>1886</v>
      </c>
      <c r="E57" s="203" t="s">
        <v>127</v>
      </c>
      <c r="F57" s="203"/>
      <c r="G57" s="206">
        <v>2</v>
      </c>
    </row>
    <row r="58" spans="1:7" x14ac:dyDescent="0.2">
      <c r="A58" s="218">
        <v>54</v>
      </c>
      <c r="B58" s="203" t="s">
        <v>759</v>
      </c>
      <c r="C58" s="203" t="s">
        <v>1818</v>
      </c>
      <c r="D58" s="204" t="s">
        <v>1888</v>
      </c>
      <c r="E58" s="203" t="s">
        <v>127</v>
      </c>
      <c r="F58" s="203"/>
      <c r="G58" s="206">
        <v>2</v>
      </c>
    </row>
    <row r="59" spans="1:7" x14ac:dyDescent="0.2">
      <c r="A59" s="218">
        <v>55</v>
      </c>
      <c r="B59" s="203" t="s">
        <v>759</v>
      </c>
      <c r="C59" s="203" t="s">
        <v>1818</v>
      </c>
      <c r="D59" s="204" t="s">
        <v>1891</v>
      </c>
      <c r="E59" s="203" t="s">
        <v>127</v>
      </c>
      <c r="F59" s="203"/>
      <c r="G59" s="206">
        <v>2</v>
      </c>
    </row>
    <row r="60" spans="1:7" x14ac:dyDescent="0.2">
      <c r="A60" s="218">
        <v>56</v>
      </c>
      <c r="B60" s="203" t="s">
        <v>759</v>
      </c>
      <c r="C60" s="203" t="s">
        <v>1818</v>
      </c>
      <c r="D60" s="208" t="s">
        <v>1905</v>
      </c>
      <c r="E60" s="203" t="s">
        <v>127</v>
      </c>
      <c r="F60" s="209"/>
      <c r="G60" s="210">
        <v>2</v>
      </c>
    </row>
    <row r="61" spans="1:7" x14ac:dyDescent="0.2">
      <c r="A61" s="218">
        <v>57</v>
      </c>
      <c r="B61" s="203" t="s">
        <v>759</v>
      </c>
      <c r="C61" s="203" t="s">
        <v>1818</v>
      </c>
      <c r="D61" s="204" t="s">
        <v>1889</v>
      </c>
      <c r="E61" s="203" t="s">
        <v>127</v>
      </c>
      <c r="F61" s="203"/>
      <c r="G61" s="206">
        <v>3</v>
      </c>
    </row>
    <row r="62" spans="1:7" x14ac:dyDescent="0.2">
      <c r="A62" s="218">
        <v>58</v>
      </c>
      <c r="B62" s="203" t="s">
        <v>759</v>
      </c>
      <c r="C62" s="203" t="s">
        <v>1818</v>
      </c>
      <c r="D62" s="204" t="s">
        <v>1890</v>
      </c>
      <c r="E62" s="203" t="s">
        <v>127</v>
      </c>
      <c r="F62" s="203"/>
      <c r="G62" s="206">
        <v>3</v>
      </c>
    </row>
    <row r="63" spans="1:7" x14ac:dyDescent="0.2">
      <c r="A63" s="218">
        <v>59</v>
      </c>
      <c r="B63" s="203" t="s">
        <v>759</v>
      </c>
      <c r="C63" s="203" t="s">
        <v>1818</v>
      </c>
      <c r="D63" s="208" t="s">
        <v>1906</v>
      </c>
      <c r="E63" s="203" t="s">
        <v>127</v>
      </c>
      <c r="F63" s="209"/>
      <c r="G63" s="210">
        <v>3</v>
      </c>
    </row>
    <row r="64" spans="1:7" ht="12.95" customHeight="1" x14ac:dyDescent="0.2">
      <c r="A64" s="218">
        <v>60</v>
      </c>
      <c r="B64" s="203" t="s">
        <v>759</v>
      </c>
      <c r="C64" s="203" t="s">
        <v>1818</v>
      </c>
      <c r="D64" s="208" t="s">
        <v>1902</v>
      </c>
      <c r="E64" s="205" t="s">
        <v>27</v>
      </c>
      <c r="F64" s="208">
        <v>44755</v>
      </c>
      <c r="G64" s="211">
        <v>1</v>
      </c>
    </row>
    <row r="65" spans="1:7" x14ac:dyDescent="0.2">
      <c r="A65" s="218">
        <v>61</v>
      </c>
      <c r="B65" s="203" t="s">
        <v>759</v>
      </c>
      <c r="C65" s="203" t="s">
        <v>1818</v>
      </c>
      <c r="D65" s="204" t="s">
        <v>1895</v>
      </c>
      <c r="E65" s="203" t="s">
        <v>127</v>
      </c>
      <c r="F65" s="203"/>
      <c r="G65" s="206">
        <v>0.5</v>
      </c>
    </row>
    <row r="66" spans="1:7" x14ac:dyDescent="0.2">
      <c r="A66" s="218">
        <v>62</v>
      </c>
      <c r="B66" s="203" t="s">
        <v>58</v>
      </c>
      <c r="C66" s="203" t="s">
        <v>1870</v>
      </c>
      <c r="D66" s="204" t="s">
        <v>1880</v>
      </c>
      <c r="E66" s="205" t="s">
        <v>27</v>
      </c>
      <c r="F66" s="203">
        <v>40109</v>
      </c>
      <c r="G66" s="206">
        <v>5</v>
      </c>
    </row>
    <row r="67" spans="1:7" x14ac:dyDescent="0.2">
      <c r="A67" s="218">
        <v>63</v>
      </c>
      <c r="B67" s="203" t="s">
        <v>58</v>
      </c>
      <c r="C67" s="203" t="s">
        <v>1870</v>
      </c>
      <c r="D67" s="212" t="s">
        <v>1876</v>
      </c>
      <c r="E67" s="205" t="s">
        <v>27</v>
      </c>
      <c r="F67" s="203">
        <v>40443</v>
      </c>
      <c r="G67" s="206">
        <v>1</v>
      </c>
    </row>
    <row r="68" spans="1:7" x14ac:dyDescent="0.2">
      <c r="A68" s="218">
        <v>64</v>
      </c>
      <c r="B68" s="203" t="s">
        <v>58</v>
      </c>
      <c r="C68" s="203" t="s">
        <v>1870</v>
      </c>
      <c r="D68" s="212" t="s">
        <v>1877</v>
      </c>
      <c r="E68" s="205" t="s">
        <v>27</v>
      </c>
      <c r="F68" s="203">
        <v>40658</v>
      </c>
      <c r="G68" s="206">
        <v>1</v>
      </c>
    </row>
    <row r="69" spans="1:7" x14ac:dyDescent="0.2">
      <c r="A69" s="218">
        <v>65</v>
      </c>
      <c r="B69" s="203" t="s">
        <v>58</v>
      </c>
      <c r="C69" s="203" t="s">
        <v>1870</v>
      </c>
      <c r="D69" s="212" t="s">
        <v>1879</v>
      </c>
      <c r="E69" s="205" t="s">
        <v>27</v>
      </c>
      <c r="F69" s="203">
        <v>43939</v>
      </c>
      <c r="G69" s="206">
        <v>2</v>
      </c>
    </row>
    <row r="70" spans="1:7" x14ac:dyDescent="0.2">
      <c r="A70" s="218">
        <v>66</v>
      </c>
      <c r="B70" s="203" t="s">
        <v>58</v>
      </c>
      <c r="C70" s="203" t="s">
        <v>1870</v>
      </c>
      <c r="D70" s="212" t="s">
        <v>1875</v>
      </c>
      <c r="E70" s="205" t="s">
        <v>27</v>
      </c>
      <c r="F70" s="203">
        <v>48748</v>
      </c>
      <c r="G70" s="206">
        <v>5</v>
      </c>
    </row>
    <row r="71" spans="1:7" x14ac:dyDescent="0.2">
      <c r="A71" s="218">
        <v>67</v>
      </c>
      <c r="B71" s="203" t="s">
        <v>58</v>
      </c>
      <c r="C71" s="203" t="s">
        <v>1870</v>
      </c>
      <c r="D71" s="204" t="s">
        <v>1878</v>
      </c>
      <c r="E71" s="205" t="s">
        <v>27</v>
      </c>
      <c r="F71" s="203">
        <v>48905</v>
      </c>
      <c r="G71" s="206">
        <v>5</v>
      </c>
    </row>
    <row r="72" spans="1:7" x14ac:dyDescent="0.2">
      <c r="A72" s="218">
        <v>68</v>
      </c>
      <c r="B72" s="203" t="s">
        <v>58</v>
      </c>
      <c r="C72" s="203" t="s">
        <v>1870</v>
      </c>
      <c r="D72" s="204" t="s">
        <v>1873</v>
      </c>
      <c r="E72" s="205" t="s">
        <v>27</v>
      </c>
      <c r="F72" s="203">
        <v>48926</v>
      </c>
      <c r="G72" s="206">
        <v>5</v>
      </c>
    </row>
    <row r="73" spans="1:7" x14ac:dyDescent="0.2">
      <c r="A73" s="218">
        <v>69</v>
      </c>
      <c r="B73" s="203" t="s">
        <v>58</v>
      </c>
      <c r="C73" s="203" t="s">
        <v>1870</v>
      </c>
      <c r="D73" s="204" t="s">
        <v>1872</v>
      </c>
      <c r="E73" s="205" t="s">
        <v>27</v>
      </c>
      <c r="F73" s="203">
        <v>48934</v>
      </c>
      <c r="G73" s="206">
        <v>5</v>
      </c>
    </row>
    <row r="74" spans="1:7" x14ac:dyDescent="0.2">
      <c r="A74" s="218">
        <v>70</v>
      </c>
      <c r="B74" s="203" t="s">
        <v>58</v>
      </c>
      <c r="C74" s="203" t="s">
        <v>1870</v>
      </c>
      <c r="D74" s="204" t="s">
        <v>1871</v>
      </c>
      <c r="E74" s="205" t="s">
        <v>27</v>
      </c>
      <c r="F74" s="203">
        <v>49086</v>
      </c>
      <c r="G74" s="206">
        <v>5</v>
      </c>
    </row>
    <row r="75" spans="1:7" x14ac:dyDescent="0.2">
      <c r="A75" s="218">
        <v>71</v>
      </c>
      <c r="B75" s="203" t="s">
        <v>58</v>
      </c>
      <c r="C75" s="203" t="s">
        <v>1870</v>
      </c>
      <c r="D75" s="204" t="s">
        <v>1874</v>
      </c>
      <c r="E75" s="205" t="s">
        <v>27</v>
      </c>
      <c r="F75" s="203">
        <v>49263</v>
      </c>
      <c r="G75" s="206">
        <v>5</v>
      </c>
    </row>
    <row r="76" spans="1:7" x14ac:dyDescent="0.2">
      <c r="A76" s="218">
        <v>72</v>
      </c>
      <c r="B76" s="203" t="s">
        <v>58</v>
      </c>
      <c r="C76" s="203" t="s">
        <v>1870</v>
      </c>
      <c r="D76" s="204" t="s">
        <v>1599</v>
      </c>
      <c r="E76" s="205" t="s">
        <v>27</v>
      </c>
      <c r="F76" s="203">
        <v>49626</v>
      </c>
      <c r="G76" s="206">
        <v>5</v>
      </c>
    </row>
    <row r="77" spans="1:7" x14ac:dyDescent="0.2">
      <c r="A77" s="218">
        <v>73</v>
      </c>
      <c r="B77" s="203" t="s">
        <v>58</v>
      </c>
      <c r="C77" s="203" t="s">
        <v>1870</v>
      </c>
      <c r="D77" s="204" t="s">
        <v>1881</v>
      </c>
      <c r="E77" s="205" t="s">
        <v>27</v>
      </c>
      <c r="F77" s="203">
        <v>49632</v>
      </c>
      <c r="G77" s="206">
        <v>5</v>
      </c>
    </row>
    <row r="78" spans="1:7" x14ac:dyDescent="0.2">
      <c r="A78" s="218">
        <v>74</v>
      </c>
      <c r="B78" s="203" t="s">
        <v>58</v>
      </c>
      <c r="C78" s="203" t="s">
        <v>1870</v>
      </c>
      <c r="D78" s="204" t="s">
        <v>1882</v>
      </c>
      <c r="E78" s="205" t="s">
        <v>27</v>
      </c>
      <c r="F78" s="203">
        <v>49653</v>
      </c>
      <c r="G78" s="206"/>
    </row>
    <row r="79" spans="1:7" x14ac:dyDescent="0.2">
      <c r="A79" s="218">
        <v>75</v>
      </c>
      <c r="B79" s="203" t="s">
        <v>480</v>
      </c>
      <c r="C79" s="203" t="s">
        <v>1820</v>
      </c>
      <c r="D79" s="204" t="s">
        <v>492</v>
      </c>
      <c r="E79" s="205" t="s">
        <v>27</v>
      </c>
      <c r="F79" s="203">
        <v>44853</v>
      </c>
      <c r="G79" s="206">
        <v>3</v>
      </c>
    </row>
    <row r="80" spans="1:7" x14ac:dyDescent="0.2">
      <c r="A80" s="218">
        <v>76</v>
      </c>
      <c r="B80" s="203" t="s">
        <v>480</v>
      </c>
      <c r="C80" s="203" t="s">
        <v>1820</v>
      </c>
      <c r="D80" s="204" t="s">
        <v>1829</v>
      </c>
      <c r="E80" s="205" t="s">
        <v>27</v>
      </c>
      <c r="F80" s="203">
        <v>47259</v>
      </c>
      <c r="G80" s="206">
        <v>5</v>
      </c>
    </row>
    <row r="81" spans="1:7" x14ac:dyDescent="0.2">
      <c r="A81" s="218">
        <v>77</v>
      </c>
      <c r="B81" s="203" t="s">
        <v>480</v>
      </c>
      <c r="C81" s="203" t="s">
        <v>1820</v>
      </c>
      <c r="D81" s="204" t="s">
        <v>1838</v>
      </c>
      <c r="E81" s="205" t="s">
        <v>27</v>
      </c>
      <c r="F81" s="203">
        <v>48170</v>
      </c>
      <c r="G81" s="206">
        <v>2</v>
      </c>
    </row>
    <row r="82" spans="1:7" x14ac:dyDescent="0.2">
      <c r="A82" s="218">
        <v>78</v>
      </c>
      <c r="B82" s="203" t="s">
        <v>480</v>
      </c>
      <c r="C82" s="203" t="s">
        <v>1820</v>
      </c>
      <c r="D82" s="204" t="s">
        <v>1836</v>
      </c>
      <c r="E82" s="205" t="s">
        <v>27</v>
      </c>
      <c r="F82" s="203">
        <v>48452</v>
      </c>
      <c r="G82" s="206">
        <v>4</v>
      </c>
    </row>
    <row r="83" spans="1:7" x14ac:dyDescent="0.2">
      <c r="A83" s="218">
        <v>79</v>
      </c>
      <c r="B83" s="203" t="s">
        <v>480</v>
      </c>
      <c r="C83" s="203" t="s">
        <v>1820</v>
      </c>
      <c r="D83" s="204" t="s">
        <v>1828</v>
      </c>
      <c r="E83" s="205" t="s">
        <v>27</v>
      </c>
      <c r="F83" s="203">
        <v>48453</v>
      </c>
      <c r="G83" s="206">
        <v>5</v>
      </c>
    </row>
    <row r="84" spans="1:7" x14ac:dyDescent="0.2">
      <c r="A84" s="218">
        <v>80</v>
      </c>
      <c r="B84" s="203" t="s">
        <v>480</v>
      </c>
      <c r="C84" s="203" t="s">
        <v>1820</v>
      </c>
      <c r="D84" s="204" t="s">
        <v>1832</v>
      </c>
      <c r="E84" s="205" t="s">
        <v>27</v>
      </c>
      <c r="F84" s="203">
        <v>48455</v>
      </c>
      <c r="G84" s="206">
        <v>3</v>
      </c>
    </row>
    <row r="85" spans="1:7" x14ac:dyDescent="0.2">
      <c r="A85" s="218">
        <v>81</v>
      </c>
      <c r="B85" s="203" t="s">
        <v>480</v>
      </c>
      <c r="C85" s="203" t="s">
        <v>1820</v>
      </c>
      <c r="D85" s="204" t="s">
        <v>1834</v>
      </c>
      <c r="E85" s="205" t="s">
        <v>27</v>
      </c>
      <c r="F85" s="203">
        <v>48456</v>
      </c>
      <c r="G85" s="206">
        <v>3</v>
      </c>
    </row>
    <row r="86" spans="1:7" x14ac:dyDescent="0.2">
      <c r="A86" s="218">
        <v>82</v>
      </c>
      <c r="B86" s="203" t="s">
        <v>480</v>
      </c>
      <c r="C86" s="203" t="s">
        <v>1820</v>
      </c>
      <c r="D86" s="204" t="s">
        <v>1833</v>
      </c>
      <c r="E86" s="205" t="s">
        <v>27</v>
      </c>
      <c r="F86" s="203">
        <v>48457</v>
      </c>
      <c r="G86" s="206">
        <v>3</v>
      </c>
    </row>
    <row r="87" spans="1:7" x14ac:dyDescent="0.2">
      <c r="A87" s="218">
        <v>83</v>
      </c>
      <c r="B87" s="203" t="s">
        <v>480</v>
      </c>
      <c r="C87" s="203" t="s">
        <v>1820</v>
      </c>
      <c r="D87" s="204" t="s">
        <v>1830</v>
      </c>
      <c r="E87" s="205" t="s">
        <v>27</v>
      </c>
      <c r="F87" s="203">
        <v>48574</v>
      </c>
      <c r="G87" s="206">
        <v>1</v>
      </c>
    </row>
    <row r="88" spans="1:7" x14ac:dyDescent="0.2">
      <c r="A88" s="218">
        <v>84</v>
      </c>
      <c r="B88" s="203" t="s">
        <v>480</v>
      </c>
      <c r="C88" s="203" t="s">
        <v>1820</v>
      </c>
      <c r="D88" s="204" t="s">
        <v>1835</v>
      </c>
      <c r="E88" s="205" t="s">
        <v>27</v>
      </c>
      <c r="F88" s="203">
        <v>48575</v>
      </c>
      <c r="G88" s="206">
        <v>5</v>
      </c>
    </row>
    <row r="89" spans="1:7" x14ac:dyDescent="0.2">
      <c r="A89" s="218">
        <v>85</v>
      </c>
      <c r="B89" s="203" t="s">
        <v>480</v>
      </c>
      <c r="C89" s="203" t="s">
        <v>1820</v>
      </c>
      <c r="D89" s="204" t="s">
        <v>1831</v>
      </c>
      <c r="E89" s="205" t="s">
        <v>27</v>
      </c>
      <c r="F89" s="203">
        <v>48576</v>
      </c>
      <c r="G89" s="206">
        <v>3</v>
      </c>
    </row>
    <row r="90" spans="1:7" x14ac:dyDescent="0.2">
      <c r="A90" s="218">
        <v>86</v>
      </c>
      <c r="B90" s="203" t="s">
        <v>480</v>
      </c>
      <c r="C90" s="203" t="s">
        <v>1820</v>
      </c>
      <c r="D90" s="204" t="s">
        <v>1837</v>
      </c>
      <c r="E90" s="205" t="s">
        <v>27</v>
      </c>
      <c r="F90" s="203">
        <v>48577</v>
      </c>
      <c r="G90" s="206">
        <v>3</v>
      </c>
    </row>
    <row r="91" spans="1:7" x14ac:dyDescent="0.2">
      <c r="A91" s="218">
        <v>87</v>
      </c>
      <c r="B91" s="203" t="s">
        <v>480</v>
      </c>
      <c r="C91" s="203" t="s">
        <v>1820</v>
      </c>
      <c r="D91" s="204" t="s">
        <v>1824</v>
      </c>
      <c r="E91" s="205" t="s">
        <v>27</v>
      </c>
      <c r="F91" s="203">
        <v>48579</v>
      </c>
      <c r="G91" s="206">
        <v>6</v>
      </c>
    </row>
    <row r="92" spans="1:7" x14ac:dyDescent="0.2">
      <c r="A92" s="218">
        <v>88</v>
      </c>
      <c r="B92" s="203" t="s">
        <v>480</v>
      </c>
      <c r="C92" s="203" t="s">
        <v>1820</v>
      </c>
      <c r="D92" s="204" t="s">
        <v>1825</v>
      </c>
      <c r="E92" s="205" t="s">
        <v>27</v>
      </c>
      <c r="F92" s="203">
        <v>48580</v>
      </c>
      <c r="G92" s="206">
        <v>2</v>
      </c>
    </row>
    <row r="93" spans="1:7" x14ac:dyDescent="0.2">
      <c r="A93" s="218">
        <v>89</v>
      </c>
      <c r="B93" s="203" t="s">
        <v>480</v>
      </c>
      <c r="C93" s="203" t="s">
        <v>1820</v>
      </c>
      <c r="D93" s="204" t="s">
        <v>1826</v>
      </c>
      <c r="E93" s="205" t="s">
        <v>27</v>
      </c>
      <c r="F93" s="203">
        <v>48581</v>
      </c>
      <c r="G93" s="206">
        <v>3</v>
      </c>
    </row>
    <row r="94" spans="1:7" x14ac:dyDescent="0.2">
      <c r="A94" s="218">
        <v>90</v>
      </c>
      <c r="B94" s="203" t="s">
        <v>480</v>
      </c>
      <c r="C94" s="203" t="s">
        <v>1820</v>
      </c>
      <c r="D94" s="204" t="s">
        <v>1827</v>
      </c>
      <c r="E94" s="205" t="s">
        <v>27</v>
      </c>
      <c r="F94" s="203">
        <v>48582</v>
      </c>
      <c r="G94" s="206">
        <v>5</v>
      </c>
    </row>
    <row r="95" spans="1:7" x14ac:dyDescent="0.2">
      <c r="A95" s="218">
        <v>91</v>
      </c>
      <c r="B95" s="203" t="s">
        <v>480</v>
      </c>
      <c r="C95" s="203" t="s">
        <v>1820</v>
      </c>
      <c r="D95" s="204" t="s">
        <v>496</v>
      </c>
      <c r="E95" s="205" t="s">
        <v>27</v>
      </c>
      <c r="F95" s="203">
        <v>49326</v>
      </c>
      <c r="G95" s="206">
        <v>10</v>
      </c>
    </row>
    <row r="96" spans="1:7" x14ac:dyDescent="0.2">
      <c r="A96" s="218">
        <v>92</v>
      </c>
      <c r="B96" s="203" t="s">
        <v>480</v>
      </c>
      <c r="C96" s="203" t="s">
        <v>1820</v>
      </c>
      <c r="D96" s="204" t="s">
        <v>488</v>
      </c>
      <c r="E96" s="205" t="s">
        <v>27</v>
      </c>
      <c r="F96" s="203">
        <v>49349</v>
      </c>
      <c r="G96" s="206">
        <v>1</v>
      </c>
    </row>
    <row r="97" spans="1:7" x14ac:dyDescent="0.2">
      <c r="A97" s="218">
        <v>93</v>
      </c>
      <c r="B97" s="203" t="s">
        <v>480</v>
      </c>
      <c r="C97" s="203" t="s">
        <v>1820</v>
      </c>
      <c r="D97" s="204" t="s">
        <v>484</v>
      </c>
      <c r="E97" s="205" t="s">
        <v>27</v>
      </c>
      <c r="F97" s="203">
        <v>49350</v>
      </c>
      <c r="G97" s="206">
        <v>3</v>
      </c>
    </row>
    <row r="98" spans="1:7" x14ac:dyDescent="0.2">
      <c r="A98" s="218">
        <v>94</v>
      </c>
      <c r="B98" s="203" t="s">
        <v>480</v>
      </c>
      <c r="C98" s="203" t="s">
        <v>1820</v>
      </c>
      <c r="D98" s="204" t="s">
        <v>1821</v>
      </c>
      <c r="E98" s="205" t="s">
        <v>27</v>
      </c>
      <c r="F98" s="203">
        <v>49352</v>
      </c>
      <c r="G98" s="206">
        <v>4</v>
      </c>
    </row>
    <row r="99" spans="1:7" x14ac:dyDescent="0.2">
      <c r="A99" s="218">
        <v>95</v>
      </c>
      <c r="B99" s="203" t="s">
        <v>480</v>
      </c>
      <c r="C99" s="203" t="s">
        <v>1820</v>
      </c>
      <c r="D99" s="204" t="s">
        <v>520</v>
      </c>
      <c r="E99" s="205" t="s">
        <v>27</v>
      </c>
      <c r="F99" s="203">
        <v>49353</v>
      </c>
      <c r="G99" s="206">
        <v>3</v>
      </c>
    </row>
    <row r="100" spans="1:7" x14ac:dyDescent="0.2">
      <c r="A100" s="218">
        <v>96</v>
      </c>
      <c r="B100" s="203" t="s">
        <v>480</v>
      </c>
      <c r="C100" s="203" t="s">
        <v>1820</v>
      </c>
      <c r="D100" s="204" t="s">
        <v>506</v>
      </c>
      <c r="E100" s="205" t="s">
        <v>27</v>
      </c>
      <c r="F100" s="203">
        <v>49355</v>
      </c>
      <c r="G100" s="206">
        <v>2</v>
      </c>
    </row>
    <row r="101" spans="1:7" x14ac:dyDescent="0.2">
      <c r="A101" s="218">
        <v>97</v>
      </c>
      <c r="B101" s="203" t="s">
        <v>480</v>
      </c>
      <c r="C101" s="203" t="s">
        <v>1820</v>
      </c>
      <c r="D101" s="204" t="s">
        <v>490</v>
      </c>
      <c r="E101" s="205" t="s">
        <v>27</v>
      </c>
      <c r="F101" s="203">
        <v>49360</v>
      </c>
      <c r="G101" s="206">
        <v>4</v>
      </c>
    </row>
    <row r="102" spans="1:7" x14ac:dyDescent="0.2">
      <c r="A102" s="218">
        <v>98</v>
      </c>
      <c r="B102" s="203" t="s">
        <v>480</v>
      </c>
      <c r="C102" s="203" t="s">
        <v>1820</v>
      </c>
      <c r="D102" s="204" t="s">
        <v>494</v>
      </c>
      <c r="E102" s="205" t="s">
        <v>27</v>
      </c>
      <c r="F102" s="203">
        <v>49366</v>
      </c>
      <c r="G102" s="206">
        <v>4</v>
      </c>
    </row>
    <row r="103" spans="1:7" x14ac:dyDescent="0.2">
      <c r="A103" s="218">
        <v>99</v>
      </c>
      <c r="B103" s="203" t="s">
        <v>480</v>
      </c>
      <c r="C103" s="203" t="s">
        <v>1820</v>
      </c>
      <c r="D103" s="204" t="s">
        <v>504</v>
      </c>
      <c r="E103" s="205" t="s">
        <v>27</v>
      </c>
      <c r="F103" s="203">
        <v>49367</v>
      </c>
      <c r="G103" s="206">
        <v>2</v>
      </c>
    </row>
    <row r="104" spans="1:7" x14ac:dyDescent="0.2">
      <c r="A104" s="218">
        <v>100</v>
      </c>
      <c r="B104" s="203" t="s">
        <v>480</v>
      </c>
      <c r="C104" s="203" t="s">
        <v>1820</v>
      </c>
      <c r="D104" s="204" t="s">
        <v>500</v>
      </c>
      <c r="E104" s="205" t="s">
        <v>27</v>
      </c>
      <c r="F104" s="203">
        <v>49368</v>
      </c>
      <c r="G104" s="206">
        <v>2</v>
      </c>
    </row>
    <row r="105" spans="1:7" x14ac:dyDescent="0.2">
      <c r="A105" s="218">
        <v>101</v>
      </c>
      <c r="B105" s="203" t="s">
        <v>480</v>
      </c>
      <c r="C105" s="203" t="s">
        <v>1820</v>
      </c>
      <c r="D105" s="204" t="s">
        <v>1823</v>
      </c>
      <c r="E105" s="205" t="s">
        <v>27</v>
      </c>
      <c r="F105" s="203">
        <v>49387</v>
      </c>
      <c r="G105" s="206">
        <v>4</v>
      </c>
    </row>
    <row r="106" spans="1:7" x14ac:dyDescent="0.2">
      <c r="A106" s="218">
        <v>102</v>
      </c>
      <c r="B106" s="203" t="s">
        <v>480</v>
      </c>
      <c r="C106" s="203" t="s">
        <v>1820</v>
      </c>
      <c r="D106" s="204" t="s">
        <v>1822</v>
      </c>
      <c r="E106" s="205" t="s">
        <v>27</v>
      </c>
      <c r="F106" s="203">
        <v>49388</v>
      </c>
      <c r="G106" s="206">
        <v>2</v>
      </c>
    </row>
    <row r="107" spans="1:7" x14ac:dyDescent="0.2">
      <c r="A107" s="218">
        <v>103</v>
      </c>
      <c r="B107" s="203" t="s">
        <v>480</v>
      </c>
      <c r="C107" s="203" t="s">
        <v>1820</v>
      </c>
      <c r="D107" s="204" t="s">
        <v>518</v>
      </c>
      <c r="E107" s="205" t="s">
        <v>27</v>
      </c>
      <c r="F107" s="203">
        <v>49389</v>
      </c>
      <c r="G107" s="206">
        <v>2</v>
      </c>
    </row>
    <row r="108" spans="1:7" x14ac:dyDescent="0.2">
      <c r="A108" s="218">
        <v>104</v>
      </c>
      <c r="B108" s="203" t="s">
        <v>613</v>
      </c>
      <c r="C108" s="203" t="s">
        <v>225</v>
      </c>
      <c r="D108" s="204" t="s">
        <v>1302</v>
      </c>
      <c r="E108" s="205" t="s">
        <v>27</v>
      </c>
      <c r="F108" s="203">
        <v>44396</v>
      </c>
      <c r="G108" s="206">
        <v>3</v>
      </c>
    </row>
    <row r="109" spans="1:7" x14ac:dyDescent="0.2">
      <c r="A109" s="218">
        <v>105</v>
      </c>
      <c r="B109" s="203" t="s">
        <v>613</v>
      </c>
      <c r="C109" s="203" t="s">
        <v>225</v>
      </c>
      <c r="D109" s="212" t="s">
        <v>1839</v>
      </c>
      <c r="E109" s="205" t="s">
        <v>27</v>
      </c>
      <c r="F109" s="203">
        <v>44979</v>
      </c>
      <c r="G109" s="206">
        <v>5</v>
      </c>
    </row>
    <row r="110" spans="1:7" x14ac:dyDescent="0.2">
      <c r="A110" s="218">
        <v>106</v>
      </c>
      <c r="B110" s="203" t="s">
        <v>613</v>
      </c>
      <c r="C110" s="203" t="s">
        <v>225</v>
      </c>
      <c r="D110" s="212" t="s">
        <v>1842</v>
      </c>
      <c r="E110" s="205" t="s">
        <v>27</v>
      </c>
      <c r="F110" s="203">
        <v>45389</v>
      </c>
      <c r="G110" s="206">
        <v>1</v>
      </c>
    </row>
    <row r="111" spans="1:7" x14ac:dyDescent="0.2">
      <c r="A111" s="218">
        <v>107</v>
      </c>
      <c r="B111" s="203" t="s">
        <v>613</v>
      </c>
      <c r="C111" s="203" t="s">
        <v>225</v>
      </c>
      <c r="D111" s="204" t="s">
        <v>1844</v>
      </c>
      <c r="E111" s="205" t="s">
        <v>27</v>
      </c>
      <c r="F111" s="203">
        <v>46496</v>
      </c>
      <c r="G111" s="206">
        <v>2</v>
      </c>
    </row>
    <row r="112" spans="1:7" x14ac:dyDescent="0.2">
      <c r="A112" s="218">
        <v>108</v>
      </c>
      <c r="B112" s="203" t="s">
        <v>613</v>
      </c>
      <c r="C112" s="203" t="s">
        <v>225</v>
      </c>
      <c r="D112" s="204" t="s">
        <v>1841</v>
      </c>
      <c r="E112" s="205" t="s">
        <v>27</v>
      </c>
      <c r="F112" s="203">
        <v>47293</v>
      </c>
      <c r="G112" s="206">
        <v>1</v>
      </c>
    </row>
    <row r="113" spans="1:7" x14ac:dyDescent="0.2">
      <c r="A113" s="218">
        <v>109</v>
      </c>
      <c r="B113" s="203" t="s">
        <v>613</v>
      </c>
      <c r="C113" s="203" t="s">
        <v>225</v>
      </c>
      <c r="D113" s="204" t="s">
        <v>1843</v>
      </c>
      <c r="E113" s="205" t="s">
        <v>27</v>
      </c>
      <c r="F113" s="203">
        <v>47296</v>
      </c>
      <c r="G113" s="206">
        <v>1</v>
      </c>
    </row>
    <row r="114" spans="1:7" x14ac:dyDescent="0.2">
      <c r="A114" s="218">
        <v>110</v>
      </c>
      <c r="B114" s="203" t="s">
        <v>613</v>
      </c>
      <c r="C114" s="203" t="s">
        <v>225</v>
      </c>
      <c r="D114" s="204" t="s">
        <v>1840</v>
      </c>
      <c r="E114" s="205" t="s">
        <v>27</v>
      </c>
      <c r="F114" s="203">
        <v>48009</v>
      </c>
      <c r="G114" s="206">
        <v>2</v>
      </c>
    </row>
    <row r="115" spans="1:7" x14ac:dyDescent="0.2">
      <c r="A115" s="218">
        <v>111</v>
      </c>
      <c r="B115" s="203" t="s">
        <v>613</v>
      </c>
      <c r="C115" s="203" t="s">
        <v>720</v>
      </c>
      <c r="D115" s="212" t="s">
        <v>1847</v>
      </c>
      <c r="E115" s="205" t="s">
        <v>27</v>
      </c>
      <c r="F115" s="203">
        <v>44346</v>
      </c>
      <c r="G115" s="206">
        <v>2</v>
      </c>
    </row>
    <row r="116" spans="1:7" x14ac:dyDescent="0.2">
      <c r="A116" s="218">
        <v>112</v>
      </c>
      <c r="B116" s="203" t="s">
        <v>613</v>
      </c>
      <c r="C116" s="203" t="s">
        <v>720</v>
      </c>
      <c r="D116" s="212" t="s">
        <v>1848</v>
      </c>
      <c r="E116" s="205" t="s">
        <v>27</v>
      </c>
      <c r="F116" s="203">
        <v>44371</v>
      </c>
      <c r="G116" s="206">
        <v>1</v>
      </c>
    </row>
    <row r="117" spans="1:7" x14ac:dyDescent="0.2">
      <c r="A117" s="218">
        <v>113</v>
      </c>
      <c r="B117" s="203" t="s">
        <v>613</v>
      </c>
      <c r="C117" s="203" t="s">
        <v>720</v>
      </c>
      <c r="D117" s="212" t="s">
        <v>1852</v>
      </c>
      <c r="E117" s="205" t="s">
        <v>27</v>
      </c>
      <c r="F117" s="203">
        <v>44373</v>
      </c>
      <c r="G117" s="206">
        <v>2</v>
      </c>
    </row>
    <row r="118" spans="1:7" x14ac:dyDescent="0.2">
      <c r="A118" s="218">
        <v>114</v>
      </c>
      <c r="B118" s="203" t="s">
        <v>613</v>
      </c>
      <c r="C118" s="203" t="s">
        <v>720</v>
      </c>
      <c r="D118" s="204" t="s">
        <v>1849</v>
      </c>
      <c r="E118" s="205" t="s">
        <v>27</v>
      </c>
      <c r="F118" s="203">
        <v>45565</v>
      </c>
      <c r="G118" s="206">
        <v>3</v>
      </c>
    </row>
    <row r="119" spans="1:7" x14ac:dyDescent="0.2">
      <c r="A119" s="218">
        <v>115</v>
      </c>
      <c r="B119" s="203" t="s">
        <v>613</v>
      </c>
      <c r="C119" s="203" t="s">
        <v>720</v>
      </c>
      <c r="D119" s="212" t="s">
        <v>1846</v>
      </c>
      <c r="E119" s="205" t="s">
        <v>27</v>
      </c>
      <c r="F119" s="203">
        <v>47212</v>
      </c>
      <c r="G119" s="206">
        <v>1</v>
      </c>
    </row>
    <row r="120" spans="1:7" x14ac:dyDescent="0.2">
      <c r="A120" s="218">
        <v>116</v>
      </c>
      <c r="B120" s="203" t="s">
        <v>613</v>
      </c>
      <c r="C120" s="203" t="s">
        <v>720</v>
      </c>
      <c r="D120" s="204" t="s">
        <v>1845</v>
      </c>
      <c r="E120" s="205" t="s">
        <v>27</v>
      </c>
      <c r="F120" s="203">
        <v>47215</v>
      </c>
      <c r="G120" s="206">
        <v>2</v>
      </c>
    </row>
    <row r="121" spans="1:7" x14ac:dyDescent="0.2">
      <c r="A121" s="218">
        <v>117</v>
      </c>
      <c r="B121" s="203" t="s">
        <v>613</v>
      </c>
      <c r="C121" s="203" t="s">
        <v>720</v>
      </c>
      <c r="D121" s="212" t="s">
        <v>1850</v>
      </c>
      <c r="E121" s="205" t="s">
        <v>27</v>
      </c>
      <c r="F121" s="203">
        <v>47217</v>
      </c>
      <c r="G121" s="206">
        <v>2</v>
      </c>
    </row>
    <row r="122" spans="1:7" x14ac:dyDescent="0.2">
      <c r="A122" s="218">
        <v>118</v>
      </c>
      <c r="B122" s="203" t="s">
        <v>613</v>
      </c>
      <c r="C122" s="203" t="s">
        <v>720</v>
      </c>
      <c r="D122" s="212" t="s">
        <v>1851</v>
      </c>
      <c r="E122" s="205" t="s">
        <v>27</v>
      </c>
      <c r="F122" s="203">
        <v>47218</v>
      </c>
      <c r="G122" s="206">
        <v>2</v>
      </c>
    </row>
    <row r="123" spans="1:7" x14ac:dyDescent="0.2">
      <c r="A123" s="218">
        <v>119</v>
      </c>
      <c r="B123" s="203" t="s">
        <v>613</v>
      </c>
      <c r="C123" s="203" t="s">
        <v>720</v>
      </c>
      <c r="D123" s="212" t="s">
        <v>1853</v>
      </c>
      <c r="E123" s="205" t="s">
        <v>27</v>
      </c>
      <c r="F123" s="203">
        <v>49770</v>
      </c>
      <c r="G123" s="206">
        <v>1</v>
      </c>
    </row>
    <row r="124" spans="1:7" x14ac:dyDescent="0.2">
      <c r="A124" s="218">
        <v>120</v>
      </c>
      <c r="B124" s="203" t="s">
        <v>244</v>
      </c>
      <c r="C124" s="203" t="s">
        <v>526</v>
      </c>
      <c r="D124" s="208" t="s">
        <v>527</v>
      </c>
      <c r="E124" s="205" t="s">
        <v>27</v>
      </c>
      <c r="F124" s="213">
        <v>40392</v>
      </c>
      <c r="G124" s="206">
        <v>2</v>
      </c>
    </row>
    <row r="125" spans="1:7" x14ac:dyDescent="0.2">
      <c r="A125" s="218">
        <v>121</v>
      </c>
      <c r="B125" s="203" t="s">
        <v>244</v>
      </c>
      <c r="C125" s="203" t="s">
        <v>523</v>
      </c>
      <c r="D125" s="212" t="s">
        <v>397</v>
      </c>
      <c r="E125" s="205" t="s">
        <v>27</v>
      </c>
      <c r="F125" s="203">
        <v>40126</v>
      </c>
      <c r="G125" s="206">
        <v>3</v>
      </c>
    </row>
    <row r="126" spans="1:7" x14ac:dyDescent="0.2">
      <c r="A126" s="218">
        <v>122</v>
      </c>
      <c r="B126" s="203" t="s">
        <v>244</v>
      </c>
      <c r="C126" s="203" t="s">
        <v>523</v>
      </c>
      <c r="D126" s="212" t="s">
        <v>524</v>
      </c>
      <c r="E126" s="205" t="s">
        <v>27</v>
      </c>
      <c r="F126" s="203">
        <v>40606</v>
      </c>
      <c r="G126" s="206">
        <v>3</v>
      </c>
    </row>
    <row r="127" spans="1:7" x14ac:dyDescent="0.2">
      <c r="A127" s="218">
        <v>123</v>
      </c>
      <c r="B127" s="203" t="s">
        <v>244</v>
      </c>
      <c r="C127" s="203" t="s">
        <v>523</v>
      </c>
      <c r="D127" s="204" t="s">
        <v>529</v>
      </c>
      <c r="E127" s="205" t="s">
        <v>27</v>
      </c>
      <c r="F127" s="203">
        <v>42933</v>
      </c>
      <c r="G127" s="206">
        <v>2</v>
      </c>
    </row>
    <row r="128" spans="1:7" x14ac:dyDescent="0.2">
      <c r="A128" s="218">
        <v>124</v>
      </c>
      <c r="B128" s="203" t="s">
        <v>244</v>
      </c>
      <c r="C128" s="203" t="s">
        <v>523</v>
      </c>
      <c r="D128" s="212" t="s">
        <v>525</v>
      </c>
      <c r="E128" s="205" t="s">
        <v>27</v>
      </c>
      <c r="F128" s="203">
        <v>45215</v>
      </c>
      <c r="G128" s="206">
        <v>2</v>
      </c>
    </row>
    <row r="129" spans="1:7" x14ac:dyDescent="0.2">
      <c r="A129" s="217">
        <v>125</v>
      </c>
      <c r="B129" s="203" t="s">
        <v>244</v>
      </c>
      <c r="C129" s="203" t="s">
        <v>523</v>
      </c>
      <c r="D129" s="212" t="s">
        <v>289</v>
      </c>
      <c r="E129" s="205" t="s">
        <v>27</v>
      </c>
      <c r="F129" s="203">
        <v>48096</v>
      </c>
      <c r="G129" s="206">
        <v>2</v>
      </c>
    </row>
    <row r="130" spans="1:7" x14ac:dyDescent="0.2">
      <c r="A130" s="217">
        <v>126</v>
      </c>
      <c r="B130" s="203" t="s">
        <v>244</v>
      </c>
      <c r="C130" s="203" t="s">
        <v>523</v>
      </c>
      <c r="D130" s="204" t="s">
        <v>530</v>
      </c>
      <c r="E130" s="205" t="s">
        <v>27</v>
      </c>
      <c r="F130" s="203">
        <v>48879</v>
      </c>
      <c r="G130" s="206">
        <v>3</v>
      </c>
    </row>
    <row r="131" spans="1:7" x14ac:dyDescent="0.2">
      <c r="A131" s="217">
        <v>127</v>
      </c>
      <c r="B131" s="205" t="str">
        <f>VLOOKUP(C131,'[28]Liste over stillingsbetegnelser'!$C$2:$E$16,2,FALSE)</f>
        <v>Transport, post, lager og maskinførerarbejde</v>
      </c>
      <c r="C131" s="205" t="s">
        <v>1817</v>
      </c>
      <c r="D131" s="214" t="s">
        <v>562</v>
      </c>
      <c r="E131" s="205" t="s">
        <v>27</v>
      </c>
      <c r="F131" s="205">
        <v>45114</v>
      </c>
      <c r="G131" s="215">
        <v>20</v>
      </c>
    </row>
    <row r="132" spans="1:7" x14ac:dyDescent="0.2">
      <c r="A132" s="217">
        <v>128</v>
      </c>
      <c r="B132" s="205" t="str">
        <f>VLOOKUP(C132,'[28]Liste over stillingsbetegnelser'!$C$2:$E$16,2,FALSE)</f>
        <v>Transport, post, lager og maskinførerarbejde</v>
      </c>
      <c r="C132" s="205" t="s">
        <v>1817</v>
      </c>
      <c r="D132" s="214" t="s">
        <v>648</v>
      </c>
      <c r="E132" s="205" t="s">
        <v>27</v>
      </c>
      <c r="F132" s="205">
        <v>47854</v>
      </c>
      <c r="G132" s="215">
        <v>30</v>
      </c>
    </row>
    <row r="133" spans="1:7" x14ac:dyDescent="0.2">
      <c r="A133" s="217">
        <v>129</v>
      </c>
      <c r="B133" s="205" t="str">
        <f>VLOOKUP(C133,'[28]Liste over stillingsbetegnelser'!$C$2:$E$16,2,FALSE)</f>
        <v>Transport, post, lager og maskinførerarbejde</v>
      </c>
      <c r="C133" s="205" t="s">
        <v>1817</v>
      </c>
      <c r="D133" s="214" t="s">
        <v>1922</v>
      </c>
      <c r="E133" s="205" t="s">
        <v>27</v>
      </c>
      <c r="F133" s="205">
        <v>47855</v>
      </c>
      <c r="G133" s="215">
        <v>20</v>
      </c>
    </row>
    <row r="134" spans="1:7" x14ac:dyDescent="0.2">
      <c r="A134" s="217">
        <v>130</v>
      </c>
      <c r="B134" s="205" t="str">
        <f>VLOOKUP(C134,'[28]Liste over stillingsbetegnelser'!$C$2:$E$16,2,FALSE)</f>
        <v>Transport, post, lager og maskinførerarbejde</v>
      </c>
      <c r="C134" s="205" t="s">
        <v>1817</v>
      </c>
      <c r="D134" s="214" t="s">
        <v>1921</v>
      </c>
      <c r="E134" s="205" t="s">
        <v>27</v>
      </c>
      <c r="F134" s="205">
        <v>47857</v>
      </c>
      <c r="G134" s="215">
        <v>50</v>
      </c>
    </row>
    <row r="135" spans="1:7" x14ac:dyDescent="0.2">
      <c r="A135" s="217">
        <v>131</v>
      </c>
      <c r="B135" s="205" t="str">
        <f>VLOOKUP(C135,'[28]Liste over stillingsbetegnelser'!$C$2:$E$16,2,FALSE)</f>
        <v>Transport, post, lager og maskinførerarbejde</v>
      </c>
      <c r="C135" s="205" t="s">
        <v>1817</v>
      </c>
      <c r="D135" s="214" t="s">
        <v>1806</v>
      </c>
      <c r="E135" s="205" t="s">
        <v>27</v>
      </c>
      <c r="F135" s="205">
        <v>48466</v>
      </c>
      <c r="G135" s="215">
        <v>1</v>
      </c>
    </row>
    <row r="136" spans="1:7" x14ac:dyDescent="0.2">
      <c r="A136" s="217">
        <v>132</v>
      </c>
      <c r="B136" s="205" t="str">
        <f>VLOOKUP(C136,'[28]Liste over stillingsbetegnelser'!$C$2:$E$16,2,FALSE)</f>
        <v>Transport, post, lager og maskinførerarbejde</v>
      </c>
      <c r="C136" s="205" t="s">
        <v>1817</v>
      </c>
      <c r="D136" s="214" t="s">
        <v>654</v>
      </c>
      <c r="E136" s="205" t="s">
        <v>27</v>
      </c>
      <c r="F136" s="205">
        <v>48611</v>
      </c>
      <c r="G136" s="215">
        <v>2</v>
      </c>
    </row>
    <row r="137" spans="1:7" x14ac:dyDescent="0.2">
      <c r="A137" s="217">
        <v>133</v>
      </c>
      <c r="B137" s="205" t="str">
        <f>VLOOKUP(C137,'[28]Liste over stillingsbetegnelser'!$C$2:$E$16,2,FALSE)</f>
        <v>Transport, post, lager og maskinførerarbejde</v>
      </c>
      <c r="C137" s="205" t="s">
        <v>1817</v>
      </c>
      <c r="D137" s="214" t="s">
        <v>560</v>
      </c>
      <c r="E137" s="205" t="s">
        <v>27</v>
      </c>
      <c r="F137" s="205">
        <v>48660</v>
      </c>
      <c r="G137" s="215">
        <v>2</v>
      </c>
    </row>
    <row r="138" spans="1:7" x14ac:dyDescent="0.2">
      <c r="A138" s="217">
        <v>134</v>
      </c>
      <c r="B138" s="205" t="str">
        <f>VLOOKUP(C138,'[28]Liste over stillingsbetegnelser'!$C$2:$E$16,2,FALSE)</f>
        <v>Transport, post, lager og maskinførerarbejde</v>
      </c>
      <c r="C138" s="205" t="s">
        <v>1817</v>
      </c>
      <c r="D138" s="214" t="s">
        <v>1770</v>
      </c>
      <c r="E138" s="205" t="s">
        <v>27</v>
      </c>
      <c r="F138" s="205">
        <v>48850</v>
      </c>
      <c r="G138" s="215">
        <v>3</v>
      </c>
    </row>
    <row r="139" spans="1:7" x14ac:dyDescent="0.2">
      <c r="A139" s="217">
        <v>135</v>
      </c>
      <c r="B139" s="205" t="str">
        <f>VLOOKUP(C139,'[28]Liste over stillingsbetegnelser'!$C$2:$E$16,2,FALSE)</f>
        <v>Transport, post, lager og maskinførerarbejde</v>
      </c>
      <c r="C139" s="205" t="s">
        <v>1817</v>
      </c>
      <c r="D139" s="214" t="s">
        <v>1772</v>
      </c>
      <c r="E139" s="205" t="s">
        <v>27</v>
      </c>
      <c r="F139" s="205">
        <v>48851</v>
      </c>
      <c r="G139" s="215">
        <v>2</v>
      </c>
    </row>
    <row r="140" spans="1:7" x14ac:dyDescent="0.2">
      <c r="A140" s="217">
        <v>136</v>
      </c>
      <c r="B140" s="205" t="str">
        <f>VLOOKUP(C140,'[28]Liste over stillingsbetegnelser'!$C$2:$E$16,2,FALSE)</f>
        <v>Transport, post, lager og maskinførerarbejde</v>
      </c>
      <c r="C140" s="205" t="s">
        <v>1817</v>
      </c>
      <c r="D140" s="214" t="s">
        <v>1804</v>
      </c>
      <c r="E140" s="205" t="s">
        <v>27</v>
      </c>
      <c r="F140" s="205">
        <v>49741</v>
      </c>
      <c r="G140" s="215">
        <v>1</v>
      </c>
    </row>
    <row r="141" spans="1:7" x14ac:dyDescent="0.2">
      <c r="A141" s="217">
        <v>137</v>
      </c>
      <c r="B141" s="205" t="str">
        <f>VLOOKUP(C141,'[28]Liste over stillingsbetegnelser'!$C$2:$E$16,2,FALSE)</f>
        <v>Transport, post, lager og maskinførerarbejde</v>
      </c>
      <c r="C141" s="205" t="s">
        <v>91</v>
      </c>
      <c r="D141" s="214" t="s">
        <v>562</v>
      </c>
      <c r="E141" s="205" t="s">
        <v>27</v>
      </c>
      <c r="F141" s="205">
        <v>45114</v>
      </c>
      <c r="G141" s="215">
        <v>20</v>
      </c>
    </row>
    <row r="142" spans="1:7" x14ac:dyDescent="0.2">
      <c r="A142" s="217">
        <v>138</v>
      </c>
      <c r="B142" s="205" t="str">
        <f>VLOOKUP(C142,'[28]Liste over stillingsbetegnelser'!$C$2:$E$16,2,FALSE)</f>
        <v>Transport, post, lager og maskinførerarbejde</v>
      </c>
      <c r="C142" s="205" t="s">
        <v>91</v>
      </c>
      <c r="D142" s="205" t="s">
        <v>1782</v>
      </c>
      <c r="E142" s="205" t="s">
        <v>27</v>
      </c>
      <c r="F142" s="205">
        <v>45259</v>
      </c>
      <c r="G142" s="215">
        <v>1</v>
      </c>
    </row>
    <row r="143" spans="1:7" x14ac:dyDescent="0.2">
      <c r="A143" s="217">
        <v>139</v>
      </c>
      <c r="B143" s="205" t="str">
        <f>VLOOKUP(C143,'[28]Liste over stillingsbetegnelser'!$C$2:$E$16,2,FALSE)</f>
        <v>Transport, post, lager og maskinførerarbejde</v>
      </c>
      <c r="C143" s="205" t="s">
        <v>91</v>
      </c>
      <c r="D143" s="214" t="s">
        <v>1767</v>
      </c>
      <c r="E143" s="205" t="s">
        <v>27</v>
      </c>
      <c r="F143" s="205">
        <v>46905</v>
      </c>
      <c r="G143" s="215">
        <v>3</v>
      </c>
    </row>
    <row r="144" spans="1:7" x14ac:dyDescent="0.2">
      <c r="A144" s="217">
        <v>140</v>
      </c>
      <c r="B144" s="205" t="str">
        <f>VLOOKUP(C144,'[28]Liste over stillingsbetegnelser'!$C$2:$E$16,2,FALSE)</f>
        <v>Transport, post, lager og maskinførerarbejde</v>
      </c>
      <c r="C144" s="205" t="s">
        <v>91</v>
      </c>
      <c r="D144" s="214" t="s">
        <v>555</v>
      </c>
      <c r="E144" s="205" t="s">
        <v>27</v>
      </c>
      <c r="F144" s="205">
        <v>47592</v>
      </c>
      <c r="G144" s="215">
        <v>7</v>
      </c>
    </row>
    <row r="145" spans="1:7" x14ac:dyDescent="0.2">
      <c r="A145" s="217">
        <v>141</v>
      </c>
      <c r="B145" s="205" t="str">
        <f>VLOOKUP(C145,'[28]Liste over stillingsbetegnelser'!$C$2:$E$16,2,FALSE)</f>
        <v>Transport, post, lager og maskinførerarbejde</v>
      </c>
      <c r="C145" s="205" t="s">
        <v>91</v>
      </c>
      <c r="D145" s="214" t="s">
        <v>1765</v>
      </c>
      <c r="E145" s="205" t="s">
        <v>27</v>
      </c>
      <c r="F145" s="205">
        <v>47696</v>
      </c>
      <c r="G145" s="215">
        <v>5.4</v>
      </c>
    </row>
    <row r="146" spans="1:7" x14ac:dyDescent="0.2">
      <c r="A146" s="217">
        <v>142</v>
      </c>
      <c r="B146" s="205" t="str">
        <f>VLOOKUP(C146,'[28]Liste over stillingsbetegnelser'!$C$2:$E$16,2,FALSE)</f>
        <v>Transport, post, lager og maskinførerarbejde</v>
      </c>
      <c r="C146" s="205" t="s">
        <v>91</v>
      </c>
      <c r="D146" s="214" t="s">
        <v>648</v>
      </c>
      <c r="E146" s="205" t="s">
        <v>27</v>
      </c>
      <c r="F146" s="205">
        <v>47854</v>
      </c>
      <c r="G146" s="215">
        <v>30</v>
      </c>
    </row>
    <row r="147" spans="1:7" x14ac:dyDescent="0.2">
      <c r="A147" s="217">
        <v>143</v>
      </c>
      <c r="B147" s="205" t="str">
        <f>VLOOKUP(C147,'[28]Liste over stillingsbetegnelser'!$C$2:$E$16,2,FALSE)</f>
        <v>Transport, post, lager og maskinførerarbejde</v>
      </c>
      <c r="C147" s="205" t="s">
        <v>91</v>
      </c>
      <c r="D147" s="214" t="s">
        <v>1922</v>
      </c>
      <c r="E147" s="205" t="s">
        <v>27</v>
      </c>
      <c r="F147" s="205">
        <v>47855</v>
      </c>
      <c r="G147" s="215">
        <v>20</v>
      </c>
    </row>
    <row r="148" spans="1:7" x14ac:dyDescent="0.2">
      <c r="A148" s="217">
        <v>144</v>
      </c>
      <c r="B148" s="205" t="str">
        <f>VLOOKUP(C148,'[28]Liste over stillingsbetegnelser'!$C$2:$E$16,2,FALSE)</f>
        <v>Transport, post, lager og maskinførerarbejde</v>
      </c>
      <c r="C148" s="205" t="s">
        <v>91</v>
      </c>
      <c r="D148" s="214" t="s">
        <v>1921</v>
      </c>
      <c r="E148" s="205" t="s">
        <v>27</v>
      </c>
      <c r="F148" s="205">
        <v>47857</v>
      </c>
      <c r="G148" s="215">
        <v>50</v>
      </c>
    </row>
    <row r="149" spans="1:7" x14ac:dyDescent="0.2">
      <c r="A149" s="217">
        <v>145</v>
      </c>
      <c r="B149" s="205" t="str">
        <f>VLOOKUP(C149,'[28]Liste over stillingsbetegnelser'!$C$2:$E$16,2,FALSE)</f>
        <v>Transport, post, lager og maskinførerarbejde</v>
      </c>
      <c r="C149" s="205" t="s">
        <v>91</v>
      </c>
      <c r="D149" s="214" t="s">
        <v>1790</v>
      </c>
      <c r="E149" s="205" t="s">
        <v>27</v>
      </c>
      <c r="F149" s="205">
        <v>47890</v>
      </c>
      <c r="G149" s="215">
        <v>1</v>
      </c>
    </row>
    <row r="150" spans="1:7" x14ac:dyDescent="0.2">
      <c r="A150" s="217">
        <v>146</v>
      </c>
      <c r="B150" s="205" t="str">
        <f>VLOOKUP(C150,'[28]Liste over stillingsbetegnelser'!$C$2:$E$16,2,FALSE)</f>
        <v>Transport, post, lager og maskinførerarbejde</v>
      </c>
      <c r="C150" s="205" t="s">
        <v>91</v>
      </c>
      <c r="D150" s="214" t="s">
        <v>1806</v>
      </c>
      <c r="E150" s="205" t="s">
        <v>27</v>
      </c>
      <c r="F150" s="205">
        <v>48466</v>
      </c>
      <c r="G150" s="215">
        <v>1</v>
      </c>
    </row>
    <row r="151" spans="1:7" x14ac:dyDescent="0.2">
      <c r="A151" s="217">
        <v>147</v>
      </c>
      <c r="B151" s="205" t="str">
        <f>VLOOKUP(C151,'[28]Liste over stillingsbetegnelser'!$C$2:$E$16,2,FALSE)</f>
        <v>Transport, post, lager og maskinførerarbejde</v>
      </c>
      <c r="C151" s="205" t="s">
        <v>91</v>
      </c>
      <c r="D151" s="214" t="s">
        <v>654</v>
      </c>
      <c r="E151" s="205" t="s">
        <v>27</v>
      </c>
      <c r="F151" s="205">
        <v>48611</v>
      </c>
      <c r="G151" s="215">
        <v>2</v>
      </c>
    </row>
    <row r="152" spans="1:7" x14ac:dyDescent="0.2">
      <c r="A152" s="217">
        <v>148</v>
      </c>
      <c r="B152" s="205" t="str">
        <f>VLOOKUP(C152,'[28]Liste over stillingsbetegnelser'!$C$2:$E$16,2,FALSE)</f>
        <v>Transport, post, lager og maskinførerarbejde</v>
      </c>
      <c r="C152" s="205" t="s">
        <v>91</v>
      </c>
      <c r="D152" s="214" t="s">
        <v>560</v>
      </c>
      <c r="E152" s="205" t="s">
        <v>27</v>
      </c>
      <c r="F152" s="205">
        <v>48660</v>
      </c>
      <c r="G152" s="215">
        <v>2</v>
      </c>
    </row>
    <row r="153" spans="1:7" x14ac:dyDescent="0.2">
      <c r="A153" s="217">
        <v>149</v>
      </c>
      <c r="B153" s="205" t="str">
        <f>VLOOKUP(C153,'[28]Liste over stillingsbetegnelser'!$C$2:$E$16,2,FALSE)</f>
        <v>Transport, post, lager og maskinførerarbejde</v>
      </c>
      <c r="C153" s="205" t="s">
        <v>91</v>
      </c>
      <c r="D153" s="214" t="s">
        <v>1770</v>
      </c>
      <c r="E153" s="205" t="s">
        <v>27</v>
      </c>
      <c r="F153" s="205">
        <v>48850</v>
      </c>
      <c r="G153" s="215">
        <v>3</v>
      </c>
    </row>
    <row r="154" spans="1:7" x14ac:dyDescent="0.2">
      <c r="A154" s="217">
        <v>150</v>
      </c>
      <c r="B154" s="205" t="str">
        <f>VLOOKUP(C154,'[28]Liste over stillingsbetegnelser'!$C$2:$E$16,2,FALSE)</f>
        <v>Transport, post, lager og maskinførerarbejde</v>
      </c>
      <c r="C154" s="205" t="s">
        <v>91</v>
      </c>
      <c r="D154" s="214" t="s">
        <v>1772</v>
      </c>
      <c r="E154" s="205" t="s">
        <v>27</v>
      </c>
      <c r="F154" s="205">
        <v>48851</v>
      </c>
      <c r="G154" s="215">
        <v>2</v>
      </c>
    </row>
    <row r="155" spans="1:7" x14ac:dyDescent="0.2">
      <c r="A155" s="217">
        <v>151</v>
      </c>
      <c r="B155" s="205" t="str">
        <f>VLOOKUP(C155,'[28]Liste over stillingsbetegnelser'!$C$2:$E$16,2,FALSE)</f>
        <v>Transport, post, lager og maskinførerarbejde</v>
      </c>
      <c r="C155" s="205" t="s">
        <v>91</v>
      </c>
      <c r="D155" s="214" t="s">
        <v>1804</v>
      </c>
      <c r="E155" s="205" t="s">
        <v>27</v>
      </c>
      <c r="F155" s="205">
        <v>49741</v>
      </c>
      <c r="G155" s="215">
        <v>1</v>
      </c>
    </row>
    <row r="156" spans="1:7" x14ac:dyDescent="0.2">
      <c r="A156" s="217">
        <v>152</v>
      </c>
      <c r="B156" s="205" t="str">
        <f>VLOOKUP(C156,'[28]Liste over stillingsbetegnelser'!$C$2:$E$16,2,FALSE)</f>
        <v>Transport, post, lager og maskinførerarbejde</v>
      </c>
      <c r="C156" s="205" t="s">
        <v>71</v>
      </c>
      <c r="D156" s="214" t="s">
        <v>1785</v>
      </c>
      <c r="E156" s="205" t="s">
        <v>27</v>
      </c>
      <c r="F156" s="205">
        <v>40531</v>
      </c>
      <c r="G156" s="215">
        <v>30</v>
      </c>
    </row>
    <row r="157" spans="1:7" x14ac:dyDescent="0.2">
      <c r="A157" s="217">
        <v>153</v>
      </c>
      <c r="B157" s="205" t="str">
        <f>VLOOKUP(C157,'[28]Liste over stillingsbetegnelser'!$C$2:$E$16,2,FALSE)</f>
        <v>Transport, post, lager og maskinførerarbejde</v>
      </c>
      <c r="C157" s="205" t="s">
        <v>71</v>
      </c>
      <c r="D157" s="214" t="s">
        <v>1786</v>
      </c>
      <c r="E157" s="205" t="s">
        <v>27</v>
      </c>
      <c r="F157" s="205">
        <v>40544</v>
      </c>
      <c r="G157" s="215">
        <v>20</v>
      </c>
    </row>
    <row r="158" spans="1:7" x14ac:dyDescent="0.2">
      <c r="A158" s="217">
        <v>154</v>
      </c>
      <c r="B158" s="205" t="str">
        <f>VLOOKUP(C158,'[28]Liste over stillingsbetegnelser'!$C$2:$E$16,2,FALSE)</f>
        <v>Transport, post, lager og maskinførerarbejde</v>
      </c>
      <c r="C158" s="205" t="s">
        <v>71</v>
      </c>
      <c r="D158" s="205" t="s">
        <v>1720</v>
      </c>
      <c r="E158" s="205" t="s">
        <v>27</v>
      </c>
      <c r="F158" s="205">
        <v>47874</v>
      </c>
      <c r="G158" s="215">
        <v>1</v>
      </c>
    </row>
    <row r="159" spans="1:7" x14ac:dyDescent="0.2">
      <c r="A159" s="217">
        <v>155</v>
      </c>
      <c r="B159" s="205" t="str">
        <f>VLOOKUP(C159,'[28]Liste over stillingsbetegnelser'!$C$2:$E$16,2,FALSE)</f>
        <v>Transport, post, lager og maskinførerarbejde</v>
      </c>
      <c r="C159" s="205" t="s">
        <v>71</v>
      </c>
      <c r="D159" s="205" t="s">
        <v>1797</v>
      </c>
      <c r="E159" s="205" t="s">
        <v>27</v>
      </c>
      <c r="F159" s="205">
        <v>48104</v>
      </c>
      <c r="G159" s="215">
        <v>2</v>
      </c>
    </row>
    <row r="160" spans="1:7" x14ac:dyDescent="0.2">
      <c r="A160" s="217">
        <v>156</v>
      </c>
      <c r="B160" s="205" t="str">
        <f>VLOOKUP(C160,'[28]Liste over stillingsbetegnelser'!$C$2:$E$16,2,FALSE)</f>
        <v>Transport, post, lager og maskinførerarbejde</v>
      </c>
      <c r="C160" s="205" t="s">
        <v>71</v>
      </c>
      <c r="D160" s="205" t="s">
        <v>1806</v>
      </c>
      <c r="E160" s="205" t="s">
        <v>27</v>
      </c>
      <c r="F160" s="205">
        <v>48466</v>
      </c>
      <c r="G160" s="215">
        <v>1</v>
      </c>
    </row>
    <row r="161" spans="1:23" x14ac:dyDescent="0.2">
      <c r="A161" s="217">
        <v>157</v>
      </c>
      <c r="B161" s="205" t="str">
        <f>VLOOKUP(C161,'[28]Liste over stillingsbetegnelser'!$C$2:$E$16,2,FALSE)</f>
        <v>Transport, post, lager og maskinførerarbejde</v>
      </c>
      <c r="C161" s="205" t="s">
        <v>71</v>
      </c>
      <c r="D161" s="205" t="s">
        <v>1808</v>
      </c>
      <c r="E161" s="205" t="s">
        <v>27</v>
      </c>
      <c r="F161" s="205">
        <v>48616</v>
      </c>
      <c r="G161" s="215">
        <v>2</v>
      </c>
    </row>
    <row r="162" spans="1:23" x14ac:dyDescent="0.2">
      <c r="A162" s="217">
        <v>158</v>
      </c>
      <c r="B162" s="205" t="str">
        <f>VLOOKUP(C162,'[28]Liste over stillingsbetegnelser'!$C$2:$E$16,2,FALSE)</f>
        <v>Transport, post, lager og maskinførerarbejde</v>
      </c>
      <c r="C162" s="205" t="s">
        <v>71</v>
      </c>
      <c r="D162" s="214" t="s">
        <v>1810</v>
      </c>
      <c r="E162" s="205" t="s">
        <v>27</v>
      </c>
      <c r="F162" s="205">
        <v>48617</v>
      </c>
      <c r="G162" s="215">
        <v>2</v>
      </c>
    </row>
    <row r="163" spans="1:23" x14ac:dyDescent="0.2">
      <c r="A163" s="217">
        <v>159</v>
      </c>
      <c r="B163" s="205" t="str">
        <f>VLOOKUP(C163,'[28]Liste over stillingsbetegnelser'!$C$2:$E$16,2,FALSE)</f>
        <v>Transport, post, lager og maskinførerarbejde</v>
      </c>
      <c r="C163" s="205" t="s">
        <v>71</v>
      </c>
      <c r="D163" s="205" t="s">
        <v>1812</v>
      </c>
      <c r="E163" s="205" t="s">
        <v>27</v>
      </c>
      <c r="F163" s="205">
        <v>48619</v>
      </c>
      <c r="G163" s="215">
        <v>2</v>
      </c>
    </row>
    <row r="164" spans="1:23" x14ac:dyDescent="0.2">
      <c r="A164" s="217">
        <v>160</v>
      </c>
      <c r="B164" s="205" t="str">
        <f>VLOOKUP(C164,'[28]Liste over stillingsbetegnelser'!$C$2:$E$16,2,FALSE)</f>
        <v>Transport, post, lager og maskinførerarbejde</v>
      </c>
      <c r="C164" s="205" t="s">
        <v>71</v>
      </c>
      <c r="D164" s="205" t="s">
        <v>1789</v>
      </c>
      <c r="E164" s="205" t="s">
        <v>27</v>
      </c>
      <c r="F164" s="205">
        <v>48652</v>
      </c>
      <c r="G164" s="215">
        <v>10</v>
      </c>
    </row>
    <row r="165" spans="1:23" x14ac:dyDescent="0.2">
      <c r="A165" s="217">
        <v>161</v>
      </c>
      <c r="B165" s="205" t="str">
        <f>VLOOKUP(C165,'[28]Liste over stillingsbetegnelser'!$C$2:$E$16,2,FALSE)</f>
        <v>Transport, post, lager og maskinførerarbejde</v>
      </c>
      <c r="C165" s="205" t="s">
        <v>71</v>
      </c>
      <c r="D165" s="214" t="s">
        <v>1793</v>
      </c>
      <c r="E165" s="205" t="s">
        <v>27</v>
      </c>
      <c r="F165" s="205">
        <v>48900</v>
      </c>
      <c r="G165" s="215">
        <v>2</v>
      </c>
    </row>
    <row r="166" spans="1:23" x14ac:dyDescent="0.2">
      <c r="A166" s="217">
        <v>162</v>
      </c>
      <c r="B166" s="205" t="str">
        <f>VLOOKUP(C166,'[28]Liste over stillingsbetegnelser'!$C$2:$E$16,2,FALSE)</f>
        <v>Transport, post, lager og maskinførerarbejde</v>
      </c>
      <c r="C166" s="205" t="s">
        <v>71</v>
      </c>
      <c r="D166" s="214" t="s">
        <v>1795</v>
      </c>
      <c r="E166" s="205" t="s">
        <v>27</v>
      </c>
      <c r="F166" s="205">
        <v>48903</v>
      </c>
      <c r="G166" s="215">
        <v>4</v>
      </c>
    </row>
    <row r="167" spans="1:23" x14ac:dyDescent="0.2">
      <c r="A167" s="217">
        <v>163</v>
      </c>
      <c r="B167" s="205" t="str">
        <f>VLOOKUP(C167,'[28]Liste over stillingsbetegnelser'!$C$2:$E$16,2,FALSE)</f>
        <v>Transport, post, lager og maskinførerarbejde</v>
      </c>
      <c r="C167" s="205" t="s">
        <v>71</v>
      </c>
      <c r="D167" s="214" t="s">
        <v>1804</v>
      </c>
      <c r="E167" s="205" t="s">
        <v>27</v>
      </c>
      <c r="F167" s="205">
        <v>49741</v>
      </c>
      <c r="G167" s="215">
        <v>1</v>
      </c>
    </row>
    <row r="168" spans="1:23" x14ac:dyDescent="0.2">
      <c r="A168" s="217">
        <v>164</v>
      </c>
      <c r="B168" s="205" t="str">
        <f>VLOOKUP(C168,'[28]Liste over stillingsbetegnelser'!$C$2:$E$16,2,FALSE)</f>
        <v>Transport, post, lager og maskinførerarbejde</v>
      </c>
      <c r="C168" s="205" t="s">
        <v>71</v>
      </c>
      <c r="D168" s="214" t="s">
        <v>1799</v>
      </c>
      <c r="E168" s="205" t="s">
        <v>27</v>
      </c>
      <c r="F168" s="205">
        <v>49974</v>
      </c>
      <c r="G168" s="215">
        <v>2</v>
      </c>
    </row>
    <row r="169" spans="1:23" x14ac:dyDescent="0.2">
      <c r="A169" s="217">
        <v>165</v>
      </c>
      <c r="B169" s="205" t="str">
        <f>VLOOKUP(C169,'[28]Liste over stillingsbetegnelser'!$C$2:$E$16,2,FALSE)</f>
        <v>Transport, post, lager og maskinførerarbejde</v>
      </c>
      <c r="C169" s="205" t="s">
        <v>71</v>
      </c>
      <c r="D169" s="214" t="s">
        <v>1751</v>
      </c>
      <c r="E169" s="205" t="s">
        <v>27</v>
      </c>
      <c r="F169" s="205">
        <v>49975</v>
      </c>
      <c r="G169" s="215">
        <v>2</v>
      </c>
      <c r="R169" s="199"/>
      <c r="S169" s="200"/>
      <c r="T169" s="198"/>
      <c r="U169" s="147"/>
      <c r="V169" s="200"/>
      <c r="W169" s="197"/>
    </row>
    <row r="170" spans="1:23" x14ac:dyDescent="0.2">
      <c r="A170" s="217">
        <v>166</v>
      </c>
      <c r="B170" s="205" t="str">
        <f>VLOOKUP(C170,'[28]Liste over stillingsbetegnelser'!$C$2:$E$16,2,FALSE)</f>
        <v>Transport, post, lager og maskinførerarbejde</v>
      </c>
      <c r="C170" s="205" t="s">
        <v>71</v>
      </c>
      <c r="D170" s="214" t="s">
        <v>1802</v>
      </c>
      <c r="E170" s="205" t="s">
        <v>27</v>
      </c>
      <c r="F170" s="205">
        <v>49981</v>
      </c>
      <c r="G170" s="215">
        <v>3</v>
      </c>
      <c r="R170" s="199"/>
      <c r="S170" s="200"/>
      <c r="T170" s="198"/>
      <c r="U170" s="147"/>
      <c r="V170" s="200"/>
      <c r="W170" s="197"/>
    </row>
  </sheetData>
  <autoFilter ref="B4:G170">
    <sortState ref="B6:Q697">
      <sortCondition ref="B1:B697"/>
    </sortState>
  </autoFilter>
  <sortState ref="B2:G167">
    <sortCondition ref="B2:B167"/>
    <sortCondition ref="C2:C167"/>
  </sortState>
  <mergeCells count="1">
    <mergeCell ref="A1:G3"/>
  </mergeCells>
  <dataValidations count="2">
    <dataValidation type="decimal" allowBlank="1" showInputMessage="1" showErrorMessage="1" errorTitle="Indtast tal" error="Der kan kun indtastes tal i denne celle._x000a_Skriv antallet af dage, som kurset varer." sqref="G159:G168 G51:G151 G5:G49">
      <formula1>0</formula1>
      <formula2>1000</formula2>
    </dataValidation>
    <dataValidation type="list" allowBlank="1" showInputMessage="1" showErrorMessage="1" sqref="C51:C168">
      <formula1>#REF!</formula1>
    </dataValidation>
  </dataValidations>
  <pageMargins left="0.7" right="0.7" top="0.75" bottom="0.75" header="0.3" footer="0.3"/>
  <pageSetup paperSize="9"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'C:\Users\b009033\AppData\Local\Microsoft\Windows\INetCache\Content.Outlook\UGU22YFA\[Høringsskema RAR Bornholm april. 2024.xlsx]SKJULT stillingsbetegnelser'!#REF!</xm:f>
          </x14:formula1>
          <xm:sqref>C45:C49 C170</xm:sqref>
        </x14:dataValidation>
        <x14:dataValidation type="list" allowBlank="1" showInputMessage="1" showErrorMessage="1">
          <x14:formula1>
            <xm:f>'C:\Users\b009033\AppData\Local\Microsoft\Windows\INetCache\Content.Outlook\UGU22YFA\[Høringsskema RAR Bornholm april. 2024 (002).xlsx]SKJULT stillingsbetegnelser'!#REF!</xm:f>
          </x14:formula1>
          <xm:sqref>C5:C44 C169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30"/>
  <sheetViews>
    <sheetView zoomScale="90" zoomScaleNormal="90" workbookViewId="0">
      <selection activeCell="A2" sqref="A2"/>
    </sheetView>
  </sheetViews>
  <sheetFormatPr defaultRowHeight="12.75" x14ac:dyDescent="0.2"/>
  <cols>
    <col min="1" max="1" width="43.7109375" customWidth="1"/>
    <col min="2" max="2" width="65.28515625" customWidth="1"/>
    <col min="3" max="3" width="172.140625" customWidth="1"/>
  </cols>
  <sheetData>
    <row r="1" spans="1:4" ht="18.75" x14ac:dyDescent="0.25">
      <c r="A1" s="221" t="s">
        <v>0</v>
      </c>
      <c r="B1" s="221"/>
      <c r="C1" s="4" t="s">
        <v>1</v>
      </c>
      <c r="D1" s="5"/>
    </row>
    <row r="2" spans="1:4" ht="15" x14ac:dyDescent="0.25">
      <c r="A2" s="6"/>
      <c r="B2" s="7"/>
      <c r="C2" s="6"/>
      <c r="D2" s="5" t="s">
        <v>2</v>
      </c>
    </row>
    <row r="3" spans="1:4" ht="15" x14ac:dyDescent="0.25">
      <c r="A3" s="6"/>
      <c r="B3" s="7"/>
      <c r="C3" s="6"/>
      <c r="D3" s="5" t="s">
        <v>2</v>
      </c>
    </row>
    <row r="4" spans="1:4" ht="15" x14ac:dyDescent="0.25">
      <c r="A4" s="6"/>
      <c r="B4" s="7"/>
      <c r="C4" s="6"/>
      <c r="D4" s="5" t="s">
        <v>2</v>
      </c>
    </row>
    <row r="5" spans="1:4" ht="15" x14ac:dyDescent="0.25">
      <c r="A5" s="6"/>
      <c r="B5" s="7"/>
      <c r="C5" s="6"/>
      <c r="D5" s="5" t="s">
        <v>2</v>
      </c>
    </row>
    <row r="6" spans="1:4" ht="15" x14ac:dyDescent="0.25">
      <c r="A6" s="6"/>
      <c r="B6" s="7"/>
      <c r="C6" s="6"/>
      <c r="D6" s="5" t="s">
        <v>2</v>
      </c>
    </row>
    <row r="7" spans="1:4" ht="15" x14ac:dyDescent="0.25">
      <c r="A7" s="6"/>
      <c r="B7" s="7"/>
      <c r="C7" s="6"/>
      <c r="D7" s="5" t="s">
        <v>2</v>
      </c>
    </row>
    <row r="8" spans="1:4" ht="15" x14ac:dyDescent="0.25">
      <c r="A8" s="6"/>
      <c r="B8" s="7"/>
      <c r="C8" s="6"/>
      <c r="D8" s="5" t="s">
        <v>2</v>
      </c>
    </row>
    <row r="9" spans="1:4" ht="15" x14ac:dyDescent="0.25">
      <c r="A9" s="6"/>
      <c r="B9" s="7"/>
      <c r="C9" s="6"/>
      <c r="D9" s="5" t="s">
        <v>2</v>
      </c>
    </row>
    <row r="10" spans="1:4" ht="15" x14ac:dyDescent="0.25">
      <c r="A10" s="6"/>
      <c r="B10" s="7"/>
      <c r="C10" s="6"/>
      <c r="D10" s="5" t="s">
        <v>2</v>
      </c>
    </row>
    <row r="11" spans="1:4" ht="15" x14ac:dyDescent="0.25">
      <c r="A11" s="6"/>
      <c r="B11" s="7"/>
      <c r="C11" s="6"/>
      <c r="D11" s="5" t="s">
        <v>2</v>
      </c>
    </row>
    <row r="12" spans="1:4" ht="15" x14ac:dyDescent="0.25">
      <c r="A12" s="6"/>
      <c r="B12" s="7"/>
      <c r="C12" s="6"/>
      <c r="D12" s="5" t="s">
        <v>2</v>
      </c>
    </row>
    <row r="13" spans="1:4" ht="15" x14ac:dyDescent="0.25">
      <c r="A13" s="6"/>
      <c r="B13" s="7"/>
      <c r="C13" s="6"/>
      <c r="D13" s="5" t="s">
        <v>2</v>
      </c>
    </row>
    <row r="14" spans="1:4" ht="15" x14ac:dyDescent="0.25">
      <c r="A14" s="6"/>
      <c r="B14" s="7"/>
      <c r="C14" s="6"/>
      <c r="D14" s="5" t="s">
        <v>2</v>
      </c>
    </row>
    <row r="15" spans="1:4" ht="15" x14ac:dyDescent="0.25">
      <c r="A15" s="6"/>
      <c r="B15" s="7"/>
      <c r="C15" s="6"/>
      <c r="D15" s="5" t="s">
        <v>2</v>
      </c>
    </row>
    <row r="16" spans="1:4" ht="15" x14ac:dyDescent="0.25">
      <c r="A16" s="6"/>
      <c r="B16" s="7"/>
      <c r="C16" s="6"/>
      <c r="D16" s="5" t="s">
        <v>2</v>
      </c>
    </row>
    <row r="17" spans="1:4" ht="15" x14ac:dyDescent="0.25">
      <c r="A17" s="6"/>
      <c r="B17" s="7"/>
      <c r="C17" s="6"/>
      <c r="D17" s="5" t="s">
        <v>2</v>
      </c>
    </row>
    <row r="18" spans="1:4" ht="15" x14ac:dyDescent="0.25">
      <c r="A18" s="6"/>
      <c r="B18" s="7"/>
      <c r="C18" s="6"/>
      <c r="D18" s="5" t="s">
        <v>2</v>
      </c>
    </row>
    <row r="19" spans="1:4" ht="15" x14ac:dyDescent="0.25">
      <c r="A19" s="6"/>
      <c r="B19" s="7"/>
      <c r="C19" s="6"/>
      <c r="D19" s="5" t="s">
        <v>2</v>
      </c>
    </row>
    <row r="20" spans="1:4" ht="15" x14ac:dyDescent="0.25">
      <c r="A20" s="6"/>
      <c r="B20" s="7"/>
      <c r="C20" s="6"/>
      <c r="D20" s="5" t="s">
        <v>2</v>
      </c>
    </row>
    <row r="21" spans="1:4" ht="15" x14ac:dyDescent="0.25">
      <c r="A21" s="6"/>
      <c r="B21" s="7"/>
      <c r="C21" s="6"/>
      <c r="D21" s="5" t="s">
        <v>2</v>
      </c>
    </row>
    <row r="22" spans="1:4" ht="15" x14ac:dyDescent="0.25">
      <c r="A22" s="6"/>
      <c r="B22" s="7"/>
      <c r="C22" s="6"/>
      <c r="D22" s="5" t="s">
        <v>2</v>
      </c>
    </row>
    <row r="23" spans="1:4" ht="15" x14ac:dyDescent="0.25">
      <c r="A23" s="6"/>
      <c r="B23" s="7"/>
      <c r="C23" s="6"/>
      <c r="D23" s="5" t="s">
        <v>2</v>
      </c>
    </row>
    <row r="24" spans="1:4" ht="15" x14ac:dyDescent="0.25">
      <c r="A24" s="6"/>
      <c r="B24" s="7"/>
      <c r="C24" s="6"/>
      <c r="D24" s="5" t="s">
        <v>2</v>
      </c>
    </row>
    <row r="25" spans="1:4" ht="15" x14ac:dyDescent="0.25">
      <c r="A25" s="6"/>
      <c r="B25" s="7"/>
      <c r="C25" s="6"/>
      <c r="D25" s="5" t="s">
        <v>2</v>
      </c>
    </row>
    <row r="26" spans="1:4" ht="15" x14ac:dyDescent="0.25">
      <c r="A26" s="6"/>
      <c r="B26" s="7"/>
      <c r="C26" s="6"/>
      <c r="D26" s="5" t="s">
        <v>2</v>
      </c>
    </row>
    <row r="27" spans="1:4" ht="15" x14ac:dyDescent="0.25">
      <c r="A27" s="6"/>
      <c r="B27" s="7"/>
      <c r="C27" s="6"/>
      <c r="D27" s="5" t="s">
        <v>2</v>
      </c>
    </row>
    <row r="28" spans="1:4" ht="15" x14ac:dyDescent="0.25">
      <c r="A28" s="6"/>
      <c r="B28" s="7"/>
      <c r="C28" s="6"/>
      <c r="D28" s="5" t="s">
        <v>2</v>
      </c>
    </row>
    <row r="29" spans="1:4" ht="15" x14ac:dyDescent="0.25">
      <c r="A29" s="6"/>
      <c r="B29" s="7"/>
      <c r="C29" s="6"/>
      <c r="D29" s="5" t="s">
        <v>2</v>
      </c>
    </row>
    <row r="30" spans="1:4" ht="15" x14ac:dyDescent="0.25">
      <c r="A30" s="6"/>
      <c r="B30" s="7"/>
      <c r="C30" s="6"/>
      <c r="D30" s="5" t="s">
        <v>2</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D30"/>
  <sheetViews>
    <sheetView zoomScale="90" zoomScaleNormal="90" workbookViewId="0">
      <selection activeCell="A2" sqref="A2"/>
    </sheetView>
  </sheetViews>
  <sheetFormatPr defaultRowHeight="12.75" x14ac:dyDescent="0.2"/>
  <cols>
    <col min="1" max="1" width="40" customWidth="1"/>
    <col min="2" max="2" width="63.85546875" customWidth="1"/>
    <col min="3" max="3" width="150.140625" customWidth="1"/>
  </cols>
  <sheetData>
    <row r="1" spans="1:4" ht="18.75" x14ac:dyDescent="0.25">
      <c r="A1" s="221" t="s">
        <v>3</v>
      </c>
      <c r="B1" s="221"/>
      <c r="C1" s="4" t="s">
        <v>1</v>
      </c>
      <c r="D1" s="5"/>
    </row>
    <row r="2" spans="1:4" ht="15" x14ac:dyDescent="0.25">
      <c r="A2" s="6"/>
      <c r="B2" s="6"/>
      <c r="C2" s="6"/>
      <c r="D2" s="5" t="s">
        <v>2</v>
      </c>
    </row>
    <row r="3" spans="1:4" ht="15" x14ac:dyDescent="0.25">
      <c r="A3" s="6"/>
      <c r="B3" s="6"/>
      <c r="C3" s="6"/>
      <c r="D3" s="5" t="s">
        <v>2</v>
      </c>
    </row>
    <row r="4" spans="1:4" ht="15" x14ac:dyDescent="0.25">
      <c r="A4" s="6"/>
      <c r="B4" s="6"/>
      <c r="C4" s="6"/>
      <c r="D4" s="5" t="s">
        <v>2</v>
      </c>
    </row>
    <row r="5" spans="1:4" ht="15" x14ac:dyDescent="0.25">
      <c r="A5" s="6"/>
      <c r="B5" s="6"/>
      <c r="C5" s="6"/>
      <c r="D5" s="5" t="s">
        <v>2</v>
      </c>
    </row>
    <row r="6" spans="1:4" ht="15" x14ac:dyDescent="0.25">
      <c r="A6" s="6"/>
      <c r="B6" s="6"/>
      <c r="C6" s="6"/>
      <c r="D6" s="5" t="s">
        <v>2</v>
      </c>
    </row>
    <row r="7" spans="1:4" ht="15" x14ac:dyDescent="0.25">
      <c r="A7" s="6"/>
      <c r="B7" s="6"/>
      <c r="C7" s="6"/>
      <c r="D7" s="5" t="s">
        <v>2</v>
      </c>
    </row>
    <row r="8" spans="1:4" ht="15" x14ac:dyDescent="0.25">
      <c r="A8" s="6"/>
      <c r="B8" s="6"/>
      <c r="C8" s="6"/>
      <c r="D8" s="5" t="s">
        <v>2</v>
      </c>
    </row>
    <row r="9" spans="1:4" ht="15" x14ac:dyDescent="0.25">
      <c r="A9" s="6"/>
      <c r="B9" s="6"/>
      <c r="C9" s="6"/>
      <c r="D9" s="5" t="s">
        <v>2</v>
      </c>
    </row>
    <row r="10" spans="1:4" ht="15" x14ac:dyDescent="0.25">
      <c r="A10" s="6"/>
      <c r="B10" s="6"/>
      <c r="C10" s="6"/>
      <c r="D10" s="5" t="s">
        <v>2</v>
      </c>
    </row>
    <row r="11" spans="1:4" ht="15" x14ac:dyDescent="0.25">
      <c r="A11" s="6"/>
      <c r="B11" s="6"/>
      <c r="C11" s="6"/>
      <c r="D11" s="5" t="s">
        <v>2</v>
      </c>
    </row>
    <row r="12" spans="1:4" ht="15" x14ac:dyDescent="0.25">
      <c r="A12" s="6"/>
      <c r="B12" s="6"/>
      <c r="C12" s="6"/>
      <c r="D12" s="5" t="s">
        <v>2</v>
      </c>
    </row>
    <row r="13" spans="1:4" ht="15" x14ac:dyDescent="0.25">
      <c r="A13" s="6"/>
      <c r="B13" s="6"/>
      <c r="C13" s="6"/>
      <c r="D13" s="5" t="s">
        <v>2</v>
      </c>
    </row>
    <row r="14" spans="1:4" ht="15" x14ac:dyDescent="0.25">
      <c r="A14" s="6"/>
      <c r="B14" s="6"/>
      <c r="C14" s="6"/>
      <c r="D14" s="5" t="s">
        <v>2</v>
      </c>
    </row>
    <row r="15" spans="1:4" ht="15" x14ac:dyDescent="0.25">
      <c r="A15" s="6"/>
      <c r="B15" s="6"/>
      <c r="C15" s="6"/>
      <c r="D15" s="5" t="s">
        <v>2</v>
      </c>
    </row>
    <row r="16" spans="1:4" ht="15" x14ac:dyDescent="0.25">
      <c r="A16" s="6"/>
      <c r="B16" s="6"/>
      <c r="C16" s="6"/>
      <c r="D16" s="5" t="s">
        <v>2</v>
      </c>
    </row>
    <row r="17" spans="1:4" ht="15" x14ac:dyDescent="0.25">
      <c r="A17" s="6"/>
      <c r="B17" s="6"/>
      <c r="C17" s="6"/>
      <c r="D17" s="5" t="s">
        <v>2</v>
      </c>
    </row>
    <row r="18" spans="1:4" ht="15" x14ac:dyDescent="0.25">
      <c r="A18" s="6"/>
      <c r="B18" s="6"/>
      <c r="C18" s="6"/>
      <c r="D18" s="5" t="s">
        <v>2</v>
      </c>
    </row>
    <row r="19" spans="1:4" ht="15" x14ac:dyDescent="0.25">
      <c r="A19" s="6"/>
      <c r="B19" s="6"/>
      <c r="C19" s="6"/>
      <c r="D19" s="5" t="s">
        <v>2</v>
      </c>
    </row>
    <row r="20" spans="1:4" ht="15" x14ac:dyDescent="0.25">
      <c r="A20" s="6"/>
      <c r="B20" s="6"/>
      <c r="C20" s="6"/>
      <c r="D20" s="5" t="s">
        <v>2</v>
      </c>
    </row>
    <row r="21" spans="1:4" ht="15" x14ac:dyDescent="0.25">
      <c r="A21" s="6"/>
      <c r="B21" s="6"/>
      <c r="C21" s="6"/>
      <c r="D21" s="5" t="s">
        <v>2</v>
      </c>
    </row>
    <row r="22" spans="1:4" ht="15" x14ac:dyDescent="0.25">
      <c r="A22" s="6"/>
      <c r="B22" s="6"/>
      <c r="C22" s="6"/>
      <c r="D22" s="5" t="s">
        <v>2</v>
      </c>
    </row>
    <row r="23" spans="1:4" ht="15" x14ac:dyDescent="0.25">
      <c r="A23" s="6"/>
      <c r="B23" s="6"/>
      <c r="C23" s="6"/>
      <c r="D23" s="5" t="s">
        <v>2</v>
      </c>
    </row>
    <row r="24" spans="1:4" ht="15" x14ac:dyDescent="0.25">
      <c r="A24" s="6"/>
      <c r="B24" s="6"/>
      <c r="C24" s="6"/>
      <c r="D24" s="5" t="s">
        <v>2</v>
      </c>
    </row>
    <row r="25" spans="1:4" ht="15" x14ac:dyDescent="0.25">
      <c r="A25" s="6"/>
      <c r="B25" s="6"/>
      <c r="C25" s="6"/>
      <c r="D25" s="5" t="s">
        <v>2</v>
      </c>
    </row>
    <row r="26" spans="1:4" ht="15" x14ac:dyDescent="0.25">
      <c r="A26" s="6"/>
      <c r="B26" s="6"/>
      <c r="C26" s="6"/>
      <c r="D26" s="5" t="s">
        <v>2</v>
      </c>
    </row>
    <row r="27" spans="1:4" ht="15" x14ac:dyDescent="0.25">
      <c r="A27" s="6"/>
      <c r="B27" s="6"/>
      <c r="C27" s="6"/>
      <c r="D27" s="5" t="s">
        <v>2</v>
      </c>
    </row>
    <row r="28" spans="1:4" ht="15" x14ac:dyDescent="0.25">
      <c r="A28" s="6"/>
      <c r="B28" s="6"/>
      <c r="C28" s="6"/>
      <c r="D28" s="5" t="s">
        <v>2</v>
      </c>
    </row>
    <row r="29" spans="1:4" ht="15" x14ac:dyDescent="0.25">
      <c r="A29" s="6"/>
      <c r="B29" s="6"/>
      <c r="C29" s="6"/>
      <c r="D29" s="5" t="s">
        <v>2</v>
      </c>
    </row>
    <row r="30" spans="1:4" ht="15" x14ac:dyDescent="0.25">
      <c r="A30" s="6"/>
      <c r="B30" s="6"/>
      <c r="C30" s="6"/>
      <c r="D30" s="5" t="s">
        <v>2</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12"/>
  <sheetViews>
    <sheetView zoomScale="90" zoomScaleNormal="90" workbookViewId="0">
      <selection activeCell="A2" sqref="A2"/>
    </sheetView>
  </sheetViews>
  <sheetFormatPr defaultRowHeight="12.75" x14ac:dyDescent="0.2"/>
  <cols>
    <col min="1" max="1" width="23.7109375" customWidth="1"/>
    <col min="2" max="2" width="84.140625" customWidth="1"/>
    <col min="3" max="3" width="135.7109375" customWidth="1"/>
  </cols>
  <sheetData>
    <row r="1" spans="1:4" ht="18.75" x14ac:dyDescent="0.25">
      <c r="A1" s="221" t="s">
        <v>4</v>
      </c>
      <c r="B1" s="221"/>
      <c r="C1" s="4" t="s">
        <v>1</v>
      </c>
      <c r="D1" s="5"/>
    </row>
    <row r="2" spans="1:4" ht="15" x14ac:dyDescent="0.25">
      <c r="A2" s="6"/>
      <c r="B2" s="7"/>
      <c r="C2" s="6"/>
      <c r="D2" s="5" t="s">
        <v>2</v>
      </c>
    </row>
    <row r="3" spans="1:4" ht="15" x14ac:dyDescent="0.25">
      <c r="A3" s="6"/>
      <c r="B3" s="7"/>
      <c r="C3" s="6"/>
      <c r="D3" s="5" t="s">
        <v>2</v>
      </c>
    </row>
    <row r="4" spans="1:4" ht="15" x14ac:dyDescent="0.25">
      <c r="A4" s="6"/>
      <c r="B4" s="7"/>
      <c r="C4" s="6"/>
      <c r="D4" s="5" t="s">
        <v>2</v>
      </c>
    </row>
    <row r="5" spans="1:4" ht="15" x14ac:dyDescent="0.25">
      <c r="A5" s="6"/>
      <c r="B5" s="7"/>
      <c r="C5" s="6"/>
      <c r="D5" s="5" t="s">
        <v>2</v>
      </c>
    </row>
    <row r="6" spans="1:4" ht="15" x14ac:dyDescent="0.25">
      <c r="A6" s="6"/>
      <c r="B6" s="7"/>
      <c r="C6" s="6"/>
      <c r="D6" s="5" t="s">
        <v>2</v>
      </c>
    </row>
    <row r="7" spans="1:4" s="23" customFormat="1" ht="15" x14ac:dyDescent="0.25">
      <c r="A7" s="6"/>
      <c r="B7" s="7"/>
      <c r="C7" s="6"/>
      <c r="D7" s="5" t="s">
        <v>2</v>
      </c>
    </row>
    <row r="8" spans="1:4" s="23" customFormat="1" ht="15" x14ac:dyDescent="0.25">
      <c r="A8" s="6"/>
      <c r="B8" s="7"/>
      <c r="C8" s="6"/>
      <c r="D8" s="5" t="s">
        <v>2</v>
      </c>
    </row>
    <row r="9" spans="1:4" s="23" customFormat="1" ht="15" x14ac:dyDescent="0.25">
      <c r="A9" s="6"/>
      <c r="B9" s="7"/>
      <c r="C9" s="6"/>
      <c r="D9" s="5" t="s">
        <v>2</v>
      </c>
    </row>
    <row r="10" spans="1:4" s="23" customFormat="1" ht="15" x14ac:dyDescent="0.25">
      <c r="A10" s="6"/>
      <c r="B10" s="7"/>
      <c r="C10" s="6"/>
      <c r="D10" s="5" t="s">
        <v>2</v>
      </c>
    </row>
    <row r="11" spans="1:4" ht="15" x14ac:dyDescent="0.25">
      <c r="A11" s="6"/>
      <c r="B11" s="7"/>
      <c r="C11" s="6"/>
      <c r="D11" s="5" t="s">
        <v>2</v>
      </c>
    </row>
    <row r="12" spans="1:4" ht="15" x14ac:dyDescent="0.25">
      <c r="A12" s="6"/>
      <c r="B12" s="7"/>
      <c r="C12" s="6"/>
      <c r="D12" s="5" t="s">
        <v>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Indmeldinger RAR H</vt:lpstr>
      <vt:lpstr>Indmeldinger RAR S</vt:lpstr>
      <vt:lpstr>Positivliste</vt:lpstr>
      <vt:lpstr>Stillingsbetegnelser RAR H</vt:lpstr>
      <vt:lpstr>Stillingsbetegnelser RAR S</vt:lpstr>
      <vt:lpstr>Stillingsbetegnelser RAR B</vt:lpstr>
      <vt:lpstr>Positivliste!Udskriftsområde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Sommer</dc:creator>
  <cp:lastModifiedBy>Helle Rye</cp:lastModifiedBy>
  <cp:lastPrinted>2024-03-07T13:25:26Z</cp:lastPrinted>
  <dcterms:created xsi:type="dcterms:W3CDTF">2023-02-17T07:07:30Z</dcterms:created>
  <dcterms:modified xsi:type="dcterms:W3CDTF">2024-09-30T11:14:11Z</dcterms:modified>
</cp:coreProperties>
</file>