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MK_SYD\RAR\De regionale uddannelsespuljer\2. halvår 2024\Opdatering jan 2025\Til hjemmesiden\"/>
    </mc:Choice>
  </mc:AlternateContent>
  <bookViews>
    <workbookView xWindow="0" yWindow="0" windowWidth="19200" windowHeight="7050" tabRatio="558"/>
  </bookViews>
  <sheets>
    <sheet name="Positivlis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Positivliste!$A$4:$H$410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B351" i="1" l="1"/>
  <c r="B341" i="1"/>
  <c r="B339" i="1"/>
  <c r="B326" i="1"/>
  <c r="B150" i="1"/>
  <c r="B149" i="1"/>
  <c r="B148" i="1"/>
  <c r="B147" i="1"/>
  <c r="B137" i="1"/>
  <c r="B130" i="1"/>
  <c r="B127" i="1"/>
  <c r="B125" i="1"/>
  <c r="B124" i="1"/>
  <c r="B114" i="1"/>
  <c r="B111" i="1"/>
  <c r="B108" i="1"/>
  <c r="B6" i="1" l="1"/>
  <c r="B7" i="1"/>
  <c r="B186" i="1" l="1"/>
  <c r="B185" i="1"/>
  <c r="A5" i="1" l="1"/>
  <c r="B408" i="1" l="1"/>
  <c r="B405" i="1"/>
  <c r="B404" i="1"/>
  <c r="B403" i="1"/>
  <c r="B402" i="1"/>
  <c r="B406" i="1"/>
  <c r="B407" i="1"/>
  <c r="B395" i="1"/>
  <c r="B394" i="1"/>
  <c r="B392" i="1"/>
  <c r="B387" i="1"/>
  <c r="B401" i="1"/>
  <c r="B400" i="1"/>
  <c r="B399" i="1"/>
  <c r="B397" i="1"/>
  <c r="B398" i="1"/>
  <c r="B396" i="1"/>
  <c r="B393" i="1"/>
  <c r="B390" i="1"/>
  <c r="B391" i="1"/>
  <c r="B389" i="1"/>
  <c r="B388" i="1"/>
  <c r="B383" i="1"/>
  <c r="B375" i="1"/>
  <c r="B359" i="1"/>
  <c r="B358" i="1"/>
  <c r="B357" i="1"/>
  <c r="B356" i="1"/>
  <c r="B354" i="1"/>
  <c r="B350" i="1"/>
  <c r="B349" i="1"/>
  <c r="B347" i="1"/>
  <c r="B345" i="1"/>
  <c r="B344" i="1"/>
  <c r="B342" i="1"/>
  <c r="B315" i="1"/>
  <c r="B337" i="1"/>
  <c r="B336" i="1"/>
  <c r="B335" i="1"/>
  <c r="B333" i="1"/>
  <c r="B352" i="1"/>
  <c r="B330" i="1"/>
  <c r="B328" i="1"/>
  <c r="B329" i="1"/>
  <c r="B322" i="1"/>
  <c r="B320" i="1"/>
  <c r="B317" i="1"/>
  <c r="B316" i="1"/>
  <c r="B314" i="1"/>
  <c r="B313" i="1"/>
  <c r="B312" i="1"/>
  <c r="B310" i="1"/>
  <c r="B340" i="1"/>
  <c r="B334" i="1"/>
  <c r="B331" i="1"/>
  <c r="B307" i="1"/>
  <c r="B306" i="1"/>
  <c r="B305" i="1"/>
  <c r="B308" i="1"/>
  <c r="B304" i="1"/>
  <c r="B303" i="1"/>
  <c r="B302" i="1"/>
  <c r="B295" i="1"/>
  <c r="B297" i="1"/>
  <c r="B296" i="1"/>
  <c r="B291" i="1"/>
  <c r="B285" i="1"/>
  <c r="B284" i="1"/>
  <c r="B280" i="1"/>
  <c r="B279" i="1"/>
  <c r="B276" i="1"/>
  <c r="B275" i="1"/>
  <c r="B269" i="1"/>
  <c r="B268" i="1"/>
  <c r="B267" i="1"/>
  <c r="B271" i="1"/>
  <c r="B266" i="1"/>
  <c r="B265" i="1"/>
  <c r="B264" i="1"/>
  <c r="B263" i="1"/>
  <c r="B261" i="1"/>
  <c r="B254" i="1"/>
  <c r="B260" i="1"/>
  <c r="B259" i="1"/>
  <c r="B258" i="1"/>
  <c r="B257" i="1"/>
  <c r="B256" i="1"/>
  <c r="B255" i="1"/>
  <c r="B248" i="1"/>
  <c r="B247" i="1"/>
  <c r="B245" i="1"/>
  <c r="B244" i="1"/>
  <c r="B243" i="1"/>
  <c r="B253" i="1"/>
  <c r="B251" i="1"/>
  <c r="B250" i="1"/>
  <c r="B249" i="1"/>
  <c r="B242" i="1"/>
  <c r="B241" i="1"/>
  <c r="B240" i="1"/>
  <c r="B239" i="1"/>
  <c r="B228" i="1"/>
  <c r="B227" i="1"/>
  <c r="B226" i="1"/>
  <c r="B220" i="1"/>
  <c r="B206" i="1"/>
  <c r="B207" i="1"/>
  <c r="B201" i="1"/>
  <c r="B188" i="1"/>
  <c r="B209" i="1"/>
  <c r="B205" i="1"/>
  <c r="B204" i="1"/>
  <c r="B200" i="1"/>
  <c r="B199" i="1"/>
  <c r="B196" i="1"/>
  <c r="B194" i="1"/>
  <c r="B193" i="1"/>
  <c r="B189" i="1"/>
  <c r="B184" i="1"/>
  <c r="B183" i="1"/>
  <c r="B182" i="1"/>
  <c r="B180" i="1"/>
  <c r="B179" i="1"/>
  <c r="B178" i="1"/>
  <c r="B173" i="1"/>
  <c r="B170" i="1"/>
  <c r="B167" i="1"/>
  <c r="B166" i="1"/>
  <c r="B164" i="1"/>
  <c r="B175" i="1"/>
  <c r="B176" i="1"/>
  <c r="B208" i="1"/>
  <c r="B192" i="1"/>
  <c r="B171" i="1"/>
  <c r="B168" i="1"/>
  <c r="B163" i="1"/>
  <c r="B161" i="1"/>
  <c r="B160" i="1"/>
  <c r="B159" i="1"/>
  <c r="B157" i="1"/>
  <c r="B158" i="1"/>
  <c r="B146" i="1"/>
  <c r="B145" i="1"/>
  <c r="B126" i="1"/>
  <c r="B152" i="1"/>
  <c r="B151" i="1"/>
  <c r="B144" i="1"/>
  <c r="B143" i="1"/>
  <c r="B142" i="1"/>
  <c r="B141" i="1"/>
  <c r="B140" i="1"/>
  <c r="B139" i="1"/>
  <c r="B138" i="1"/>
  <c r="B136" i="1"/>
  <c r="B135" i="1"/>
  <c r="B134" i="1"/>
  <c r="B133" i="1"/>
  <c r="B132" i="1"/>
  <c r="B131" i="1"/>
  <c r="B129" i="1"/>
  <c r="B128" i="1"/>
  <c r="B123" i="1"/>
  <c r="B122" i="1"/>
  <c r="B119" i="1"/>
  <c r="B118" i="1"/>
  <c r="B117" i="1"/>
  <c r="B116" i="1"/>
  <c r="B115" i="1"/>
  <c r="B113" i="1"/>
  <c r="B112" i="1"/>
  <c r="B110" i="1"/>
  <c r="B107" i="1"/>
  <c r="B72" i="1"/>
  <c r="B74" i="1"/>
  <c r="B73" i="1"/>
  <c r="B66" i="1"/>
  <c r="B61" i="1"/>
  <c r="B60" i="1"/>
  <c r="B87" i="1"/>
  <c r="B83" i="1"/>
  <c r="B82" i="1"/>
  <c r="B57" i="1"/>
  <c r="B55" i="1"/>
  <c r="B58" i="1"/>
  <c r="B47" i="1"/>
  <c r="B43" i="1"/>
  <c r="B42" i="1"/>
  <c r="B40" i="1"/>
  <c r="B39" i="1"/>
  <c r="B38" i="1"/>
  <c r="B34" i="1"/>
  <c r="B33" i="1"/>
  <c r="B32" i="1"/>
  <c r="B31" i="1"/>
  <c r="B30" i="1"/>
  <c r="B29" i="1"/>
  <c r="B27" i="1"/>
  <c r="B20" i="1"/>
  <c r="B19" i="1"/>
  <c r="B52" i="1"/>
  <c r="B51" i="1"/>
  <c r="B50" i="1"/>
  <c r="B49" i="1"/>
  <c r="B9" i="1"/>
  <c r="B46" i="1"/>
  <c r="B45" i="1"/>
  <c r="B41" i="1"/>
  <c r="B15" i="1"/>
  <c r="B16" i="1"/>
  <c r="B37" i="1"/>
  <c r="B36" i="1"/>
  <c r="B13" i="1"/>
  <c r="B12" i="1"/>
  <c r="B26" i="1"/>
  <c r="B25" i="1"/>
  <c r="B24" i="1"/>
  <c r="B23" i="1"/>
  <c r="B22" i="1"/>
  <c r="B21" i="1"/>
  <c r="B10" i="1"/>
  <c r="B18" i="1"/>
  <c r="B17" i="1"/>
  <c r="B14" i="1"/>
  <c r="B8" i="1"/>
  <c r="B5" i="1"/>
</calcChain>
</file>

<file path=xl/sharedStrings.xml><?xml version="1.0" encoding="utf-8"?>
<sst xmlns="http://schemas.openxmlformats.org/spreadsheetml/2006/main" count="1390" uniqueCount="421">
  <si>
    <t>Varighed
- dage</t>
  </si>
  <si>
    <t>Antal ECTS</t>
  </si>
  <si>
    <t>Bygge og anlæg</t>
  </si>
  <si>
    <t>AMU</t>
  </si>
  <si>
    <t>Hotel, restauration, køkken, kantine</t>
  </si>
  <si>
    <t>Køkkenmedhjælper</t>
  </si>
  <si>
    <t>Kabelmontage - føringsveje</t>
  </si>
  <si>
    <t>Kabelmontage - kabler</t>
  </si>
  <si>
    <t>Jern, metal og auto</t>
  </si>
  <si>
    <t>Rørmontage vandinstallationer - plastrør</t>
  </si>
  <si>
    <t>Rørmontage vandinstallationer - stål- og kobberrør</t>
  </si>
  <si>
    <t>Rørmontør, overdragelse</t>
  </si>
  <si>
    <t>Transport, post, lager- og maskinførerarbejde</t>
  </si>
  <si>
    <t>Chauffør, persontransport</t>
  </si>
  <si>
    <t>Chauffør, fragt, distribution, blandet kørsel</t>
  </si>
  <si>
    <t>Vagt, sikkerhed og overvågning</t>
  </si>
  <si>
    <t>Sikkerhedsmedarbejder, vagt, sikkerhed og overvågning</t>
  </si>
  <si>
    <t>Grundlæggende Vagt</t>
  </si>
  <si>
    <t>Værkstedsassistent</t>
  </si>
  <si>
    <t>Køleisolering - Foamglas</t>
  </si>
  <si>
    <t>Pladeudfoldning - trin 2</t>
  </si>
  <si>
    <t>Pladeudfoldning - trin 3</t>
  </si>
  <si>
    <t>Pladeudfoldning - trin 1</t>
  </si>
  <si>
    <t>Pladeisolering i Offshore og olieindustri</t>
  </si>
  <si>
    <t>Privat</t>
  </si>
  <si>
    <t>Microsoft 365, Microsoft Azure og IT-sikkerhed</t>
  </si>
  <si>
    <t>Industritekniker</t>
  </si>
  <si>
    <t>Python Programmering - Fra Grundlæggende til Avanceret</t>
  </si>
  <si>
    <t>C# Programmering - Fra Grundlæggende til Avanceret</t>
  </si>
  <si>
    <t>Økonomicontroller</t>
  </si>
  <si>
    <t>Projektledelse Inkl. Agil projektledelse med Scrum og Projektøkonomi</t>
  </si>
  <si>
    <t>Regnskab &amp; Bogføring inkl. Dynamics 365, e-conomic &amp; Excel</t>
  </si>
  <si>
    <t>Løn &amp; Personalejura inkl. lønsystemer, HR &amp; MS Office</t>
  </si>
  <si>
    <t>Grafisk Design og UI/UX Inkl. ChatGPT &amp; AI-Værktøjer</t>
  </si>
  <si>
    <t>Digital Markedsføring inkl. Google Certificering, ChatGPT &amp; AI-Værktøjer</t>
  </si>
  <si>
    <t>GMP Inkl. Kommunikation, Projektstyring &amp; MS Office</t>
  </si>
  <si>
    <t>Bygningsingeniør</t>
  </si>
  <si>
    <t>Planlægning og styring af byggeriets processer og ressourcer</t>
  </si>
  <si>
    <t>Akademi</t>
  </si>
  <si>
    <t>Kommunikation, samarbejde og byggejura i byggeprocessen</t>
  </si>
  <si>
    <t>IT i udførelsesfasen</t>
  </si>
  <si>
    <t>Civilingeniør, bygge og anlæg</t>
  </si>
  <si>
    <t>Byggeteknik - mindre byggerier</t>
  </si>
  <si>
    <t>Samarbejde, kommunikation og konfliktforebyggelse i projekteringsforløb</t>
  </si>
  <si>
    <t xml:space="preserve">Projektledelse </t>
  </si>
  <si>
    <t>IT-konsulent</t>
  </si>
  <si>
    <t>Grafisk design og UI</t>
  </si>
  <si>
    <t>Digital markedsføring</t>
  </si>
  <si>
    <t>Sociale medier</t>
  </si>
  <si>
    <t>Anvendelse af kunstig intelligens</t>
  </si>
  <si>
    <t>Systemadministrator</t>
  </si>
  <si>
    <t>Systemdrift</t>
  </si>
  <si>
    <t>Pressesekretær</t>
  </si>
  <si>
    <t>Kommunikation i praksis</t>
  </si>
  <si>
    <t>Butiksassistent</t>
  </si>
  <si>
    <t>Salg og salgspsykologi</t>
  </si>
  <si>
    <t>E-handel</t>
  </si>
  <si>
    <t>Branding i praksis</t>
  </si>
  <si>
    <t>Socialrådgiver</t>
  </si>
  <si>
    <t>Sundhed, omsorg og personlig pleje</t>
  </si>
  <si>
    <t>Handicaphjælper</t>
  </si>
  <si>
    <t>Personlig hjælper og ledsager</t>
  </si>
  <si>
    <t>Pædagogisk, socialt og kirkeligt arbejde</t>
  </si>
  <si>
    <t>Pædagoggisk assistent</t>
  </si>
  <si>
    <t>Neuropædagogik som redskab i pædagogisk arbejde</t>
  </si>
  <si>
    <t>Anerkendende kommunikation i omsorgsarbejdet</t>
  </si>
  <si>
    <t>Social- og sundhedshjælper</t>
  </si>
  <si>
    <t>Medvirken ved medicinadministration</t>
  </si>
  <si>
    <t>Omsorg for personer med demens</t>
  </si>
  <si>
    <t>Plejehjemsmedhjælper</t>
  </si>
  <si>
    <t>Intro til arbejde på plejecentre og i hjemmepleje</t>
  </si>
  <si>
    <t>På vej mod SOSU - basis</t>
  </si>
  <si>
    <t>Akut nødhjælp til ældre og handicappede</t>
  </si>
  <si>
    <t>Generel hygiejne i socialt og pædagogisk arbejde</t>
  </si>
  <si>
    <t>Social- og sundhedsassistent</t>
  </si>
  <si>
    <t>Samarbejde med pårørende</t>
  </si>
  <si>
    <t>It og teleteknik</t>
  </si>
  <si>
    <t xml:space="preserve">Privat </t>
  </si>
  <si>
    <t>Softwareudvikler, backend</t>
  </si>
  <si>
    <t>Lægesekretær</t>
  </si>
  <si>
    <t>Ejendomsadministrator</t>
  </si>
  <si>
    <t>Ejendomsadministrator inkl. Kommunikation &amp; Bogføring</t>
  </si>
  <si>
    <t>Industrioperatør</t>
  </si>
  <si>
    <t>Produktion af grafiske produkter med AI</t>
  </si>
  <si>
    <t>Tømrer</t>
  </si>
  <si>
    <t>Undertage - Montering af undertage</t>
  </si>
  <si>
    <t>Vægkonstruktion - opstilling og beklædning</t>
  </si>
  <si>
    <t>Råd og svamp - udbedring af råd, svamp og insekt</t>
  </si>
  <si>
    <t>EUD-Oplæringsvejledning for den daglige oplærer</t>
  </si>
  <si>
    <t>Ajourføring for tømrerbranchen</t>
  </si>
  <si>
    <t>Restaurering - traditionelle træsamlinger</t>
  </si>
  <si>
    <t>Murer</t>
  </si>
  <si>
    <t>Avanceret flisearbejde</t>
  </si>
  <si>
    <t>Murede kupler og hvælv - udførelse</t>
  </si>
  <si>
    <t>Kvadre og palæpuds - udførelse</t>
  </si>
  <si>
    <t>Tunge væg- og gulvkonstruktioner til brug i vådrum</t>
  </si>
  <si>
    <t>Vådrumssikring</t>
  </si>
  <si>
    <t>Akademisk arbejde</t>
  </si>
  <si>
    <t>Samspil og relationer i pædagogisk arbejde</t>
  </si>
  <si>
    <t>Medicinadministration</t>
  </si>
  <si>
    <t>Borgere med kronisk sygdom</t>
  </si>
  <si>
    <t>Socialpædagog</t>
  </si>
  <si>
    <t>Diagnoseland</t>
  </si>
  <si>
    <t>privat</t>
  </si>
  <si>
    <t>Revit Architecture</t>
  </si>
  <si>
    <t>Den fleksible projektlederuddannelse i byggeriet</t>
  </si>
  <si>
    <t>Farmaceut</t>
  </si>
  <si>
    <t>Grundlæggende GMP</t>
  </si>
  <si>
    <t>Jurist</t>
  </si>
  <si>
    <t>GDPR</t>
  </si>
  <si>
    <t>Kvalitetsingeniør</t>
  </si>
  <si>
    <t>Grundlæggende Kvalitetsledelse</t>
  </si>
  <si>
    <t>ISO 13485</t>
  </si>
  <si>
    <t>Bygger bro til IT branchen</t>
  </si>
  <si>
    <t>Rengøring, ejendomsservice og renovation</t>
  </si>
  <si>
    <t>Servicetekniker, rengøring og ejendomsservice</t>
  </si>
  <si>
    <t>Kommunikation og konflikthåndtering - service</t>
  </si>
  <si>
    <t>Arbejdsmiljø og førstehjælp ved rengøringsarbejdet</t>
  </si>
  <si>
    <t>Daglig erhvervsrengøring</t>
  </si>
  <si>
    <t>Grundlæggende rengøringshygiejne, del 2</t>
  </si>
  <si>
    <t>Personlig planlægning af rengøringsarbejdet</t>
  </si>
  <si>
    <t>Udstyr og metoder ved vinduespudsning</t>
  </si>
  <si>
    <t>Kundeservice ved vinduespudsning</t>
  </si>
  <si>
    <t>Tilbudsgivning ved vinduespudsning</t>
  </si>
  <si>
    <t>Ergonomi ved vinduespudsning</t>
  </si>
  <si>
    <t>Optimering af rengøringsmetoder og arbejdsgange</t>
  </si>
  <si>
    <t>Hygiejne på skoler og institutioner</t>
  </si>
  <si>
    <t>Almen fødevarehygiejne</t>
  </si>
  <si>
    <t>Anretning</t>
  </si>
  <si>
    <t>Råvarer i køkkenet - trin 1</t>
  </si>
  <si>
    <t>EU-Efteruddannelse for godschauffører - oblig.del</t>
  </si>
  <si>
    <t>Kontor, administration, regnskab og finans</t>
  </si>
  <si>
    <t>Byggesagsbehandler</t>
  </si>
  <si>
    <t>Godstransport med lastbil</t>
  </si>
  <si>
    <t>Ajourføring for stykgods- og distributionschauffør</t>
  </si>
  <si>
    <t>Det klimavenlige køkken</t>
  </si>
  <si>
    <t>Industriel produktion</t>
  </si>
  <si>
    <t>Pædagog</t>
  </si>
  <si>
    <t>Børns leg og den legende tilgang</t>
  </si>
  <si>
    <t>Håndtering af konflikter og klager fra gæsten 1</t>
  </si>
  <si>
    <t>Ergonomi inden for faglærte og ufaglærte job</t>
  </si>
  <si>
    <t>Specialarbejder, grønne områder</t>
  </si>
  <si>
    <t>Beskæring 1</t>
  </si>
  <si>
    <t>Arbejdsmiljø og sikkerhed, svejsning/termisk</t>
  </si>
  <si>
    <t>TIG-svejs-stumps uleg rør alle pos</t>
  </si>
  <si>
    <t>Python Programmering</t>
  </si>
  <si>
    <t>Regneark til økonomistyring</t>
  </si>
  <si>
    <t>Video Producer Uddannelsen</t>
  </si>
  <si>
    <t>Motion Designer Uddannelsen</t>
  </si>
  <si>
    <t>Adobe After Effects 1 - Det store grundkursus</t>
  </si>
  <si>
    <t>GDPR-koordinator og Persondataspecialist</t>
  </si>
  <si>
    <t xml:space="preserve">GDPR – ISO 27001 inkl. Persondataforordningen </t>
  </si>
  <si>
    <t>Programmering</t>
  </si>
  <si>
    <t>Specialisterne Academy</t>
  </si>
  <si>
    <t>Video producer uddannelsen</t>
  </si>
  <si>
    <t>PRINCE2© Foundation og -Practitioner</t>
  </si>
  <si>
    <t>Aftenskolelærer</t>
  </si>
  <si>
    <t>Naturvejleder</t>
  </si>
  <si>
    <t>Ressourcekoordinator</t>
  </si>
  <si>
    <t>CSR og cirkulær økonomi</t>
  </si>
  <si>
    <t>Procesoperatør</t>
  </si>
  <si>
    <t>Operatør vedligehold, procesmåleudstyr</t>
  </si>
  <si>
    <t>Anvendelse af lokalvisende procesmåleudstyr</t>
  </si>
  <si>
    <t>Effektivisering for operatører i procesindustrien</t>
  </si>
  <si>
    <t xml:space="preserve">AMU </t>
  </si>
  <si>
    <t>Rulle- og bukkestillads - opstilling mv.</t>
  </si>
  <si>
    <t>CSR og Cirkulær økonomi</t>
  </si>
  <si>
    <t>Bæredygtig forretningsforståelse</t>
  </si>
  <si>
    <t>ESG-Rapportering</t>
  </si>
  <si>
    <t>Klimaregnskaber</t>
  </si>
  <si>
    <t>Ressourcer, affald og genanvendelse</t>
  </si>
  <si>
    <t>Kemikalielovgivning- og styring</t>
  </si>
  <si>
    <t xml:space="preserve">IT sikkerhed </t>
  </si>
  <si>
    <t>Farmakonom</t>
  </si>
  <si>
    <t>Personalejura</t>
  </si>
  <si>
    <t>Økonomistyring i Praksis</t>
  </si>
  <si>
    <t>Grøn omstilling i praksis</t>
  </si>
  <si>
    <t>Præsentationsteknik</t>
  </si>
  <si>
    <t>Brugerundersøgelser og UX</t>
  </si>
  <si>
    <t>Call centermedarbejder</t>
  </si>
  <si>
    <t>VVS-montør</t>
  </si>
  <si>
    <t>befording af handicappede med liftbil</t>
  </si>
  <si>
    <t>befordring af fysisk handicappede med trappemaskine</t>
  </si>
  <si>
    <t>befordring af sygdoms- og alderssvækkede passagerer</t>
  </si>
  <si>
    <t>ajourføring af chauffører i offentlig servicetrafik</t>
  </si>
  <si>
    <t xml:space="preserve">Samarbejde med pårørende </t>
  </si>
  <si>
    <t>Varmepumper - installatio og service</t>
  </si>
  <si>
    <t>Køle-, fryse- og komfortanlæg grundlæggende</t>
  </si>
  <si>
    <t>Køle-, fryse- og komfortanlæg optimering og eftersyn</t>
  </si>
  <si>
    <t>Køleteknik, klargøring og idriftsættelse</t>
  </si>
  <si>
    <t>Bartender</t>
  </si>
  <si>
    <t>lagerstyring med it - grundlæggende funktioner</t>
  </si>
  <si>
    <t>lagerstyring med it</t>
  </si>
  <si>
    <t>Videregående programmering</t>
  </si>
  <si>
    <t>Kunstig intelligens for kommunikatører</t>
  </si>
  <si>
    <t>AI for journalister</t>
  </si>
  <si>
    <t xml:space="preserve">Anvendelse af kunstig intelligens </t>
  </si>
  <si>
    <t>Copilot og chatGPT som fagligt værktøj</t>
  </si>
  <si>
    <t>Laserskæring for operatører</t>
  </si>
  <si>
    <t>Bæredygtigt byggeri</t>
  </si>
  <si>
    <t>Mønstergenkendelse</t>
  </si>
  <si>
    <t>LCA uddannelsesforløb</t>
  </si>
  <si>
    <t>Byplanlægger-kursus</t>
  </si>
  <si>
    <t>Design Thinking</t>
  </si>
  <si>
    <t>Strategisk kommunikation i praksis</t>
  </si>
  <si>
    <t>Diplom</t>
  </si>
  <si>
    <t>Journalistik for kommunikatører</t>
  </si>
  <si>
    <t>Bliv pædagogmedhjælper</t>
  </si>
  <si>
    <t>Prøv dig selv af som ferievikar inden for social og sundhedsområdet</t>
  </si>
  <si>
    <t>Grundlæggende GMP for nye operatører</t>
  </si>
  <si>
    <t xml:space="preserve">Virksomhedens ESG-rapportering </t>
  </si>
  <si>
    <t xml:space="preserve">Virksomhedens klimaregnskab </t>
  </si>
  <si>
    <t>SAP - Management og Administration</t>
  </si>
  <si>
    <t>Specialisternr - Academy</t>
  </si>
  <si>
    <t>Microsoft SQL Server 2016 specialist</t>
  </si>
  <si>
    <t>Vagtplanlægger</t>
  </si>
  <si>
    <t>Pædagogmedhjælper</t>
  </si>
  <si>
    <t>Microsoft Cloud 365 og Azure</t>
  </si>
  <si>
    <t>CompTIA secure cloud Professional</t>
  </si>
  <si>
    <t>Oracle Java SE 8 programmering</t>
  </si>
  <si>
    <t>Webudvikling for begyndere</t>
  </si>
  <si>
    <t>Videregående Linux</t>
  </si>
  <si>
    <t>Undervisnings­planlægning og didaktik -</t>
  </si>
  <si>
    <t xml:space="preserve">Sprogudviklende undervisning og co-teaching </t>
  </si>
  <si>
    <t xml:space="preserve">Læring, kontakt og trivsel </t>
  </si>
  <si>
    <t xml:space="preserve">Faglig vejledning i skolen - naturfagsvejledere </t>
  </si>
  <si>
    <t xml:space="preserve">Skolens naturfaglige kultur </t>
  </si>
  <si>
    <t>AutoCAD: Grundlæggende og Videregående
- 2D Design med AutoCAD</t>
  </si>
  <si>
    <t>Revit kursus 6 uger + 1 års E-learning adgang</t>
  </si>
  <si>
    <t>MagiCAD til Revit kursus 6 uger + 1 års E-learning adgang</t>
  </si>
  <si>
    <t>Kort- og landmålingstekniker</t>
  </si>
  <si>
    <t>Grundlæggende programmering med C# Inkl. ASP.NET Core MVC</t>
  </si>
  <si>
    <t>Elektriker</t>
  </si>
  <si>
    <t>Kabelmontør - overdragelse</t>
  </si>
  <si>
    <t>Arbejdsulykker og adfærd i nødsituationer</t>
  </si>
  <si>
    <t>Klejnsmed</t>
  </si>
  <si>
    <t>Rørmontage vandinstallationer forberedende</t>
  </si>
  <si>
    <t>Sikkerhedseftersyn anhuggergrej/udskifteligt udst.</t>
  </si>
  <si>
    <t>TIG-svejs-stumps uleg plade</t>
  </si>
  <si>
    <t>TIG-svejs-stumps uleg rør pos PA-PC</t>
  </si>
  <si>
    <t>TIG-svejsning proces 141</t>
  </si>
  <si>
    <t>Vejen som arbejdsplads - Certifikat</t>
  </si>
  <si>
    <t>Brandforanstaltninger v. gnistproducerende værktøj</t>
  </si>
  <si>
    <t>Lys b svejs-stumps plade pos PA-PF</t>
  </si>
  <si>
    <t>Lys b svejs-stumps rør alle pos</t>
  </si>
  <si>
    <t>Lysbuesvejsning</t>
  </si>
  <si>
    <t>Materialelære, stål</t>
  </si>
  <si>
    <t>Gassvejsning af stumpsømme - rør P 311, EN 287-1</t>
  </si>
  <si>
    <t>Gassvejsning af stumpsømme - rør proces 311</t>
  </si>
  <si>
    <t>Gassvejsning proces 311</t>
  </si>
  <si>
    <t>Pers. sikkerhed v arbejde med epoxy og isocyanater</t>
  </si>
  <si>
    <t>Tavlemøder </t>
  </si>
  <si>
    <t>servicetekniker, rengøring og ejendomsservice</t>
  </si>
  <si>
    <t>Affaldshåndtering, ejendomsservice
modul 1</t>
  </si>
  <si>
    <t>Affaldshåndtering, ejendomsservice
modul 2</t>
  </si>
  <si>
    <t>AI-systemer til merkantile arbejdsopgaver, basal</t>
  </si>
  <si>
    <t> 21985</t>
  </si>
  <si>
    <t>AI i trykt og digital produktion</t>
  </si>
  <si>
    <t> 22022</t>
  </si>
  <si>
    <t>Introduktion til RPA i administrative funktioner</t>
  </si>
  <si>
    <t>Afdækning af administrative processer til RPA</t>
  </si>
  <si>
    <t>Udvikling af administrative processer med RPA</t>
  </si>
  <si>
    <t>Brandforanstaltning ved ukrudtsbrænding</t>
  </si>
  <si>
    <t>Kloakrørlægger</t>
  </si>
  <si>
    <t>Sikkerhed ved arbejde med epoxy og isocyanater</t>
  </si>
  <si>
    <t>Brandforanstaltninger ved gnistproducerende værktøj</t>
  </si>
  <si>
    <t>Almen undervisningskompetence</t>
  </si>
  <si>
    <t>Enkeltfag</t>
  </si>
  <si>
    <t>Kommunikation i praksis, inklusiv ChatGPT og kunstig intelligens (AI)</t>
  </si>
  <si>
    <t xml:space="preserve">Motion Designer Uddannelsen </t>
  </si>
  <si>
    <t>GDPR – ISO 27001 inkl. Persondataforordningen</t>
  </si>
  <si>
    <t>Løn &amp; Personalejura inkl. HR, Lønsystemer &amp; MS Office</t>
  </si>
  <si>
    <t>ADR Grund- og Specialiseringskursus - Tank + Kl. 1</t>
  </si>
  <si>
    <t>ADR Grundkursus - Vejtransp. af farl. gods i emb.</t>
  </si>
  <si>
    <t>Grundlæggende kvalifikation for varebilschauffør</t>
  </si>
  <si>
    <t>Godstransport med lastbil samt grundl. kval.uddan. -</t>
  </si>
  <si>
    <t>Grundlæggende kvalifikationsbevis - bus</t>
  </si>
  <si>
    <t>Rutebuschauffør</t>
  </si>
  <si>
    <t>Forebyggelse af uheld for erhvervschauffører</t>
  </si>
  <si>
    <t>Køreteknik for erhvervschauffører - Ajourføring</t>
  </si>
  <si>
    <t>EU-efteruddannelse for buschauffører - obl. Del</t>
  </si>
  <si>
    <t>Ajourføring for rutebuschauffører</t>
  </si>
  <si>
    <t>Ajourføring for buschauffører i OST/Flextrafik</t>
  </si>
  <si>
    <t>forebyggelse af uheld for erhvervschauffører</t>
  </si>
  <si>
    <t>Naturvejlederen</t>
  </si>
  <si>
    <t>Dansk natur og stedbaseret læring</t>
  </si>
  <si>
    <t>Udeskole</t>
  </si>
  <si>
    <t>Naturvejledning på børneområdet</t>
  </si>
  <si>
    <t>Kulturformidling i naturvejledning</t>
  </si>
  <si>
    <t>Biodiversitet og økologi</t>
  </si>
  <si>
    <t>Bæredygtig naturturisme og oplevelsesøkonomi</t>
  </si>
  <si>
    <t>Grundlæggende privatforsikring - salg og rådgivning (3.58)</t>
  </si>
  <si>
    <t>Grundlæggende erhvervsforsikring - salg g rådgivning (3.34)</t>
  </si>
  <si>
    <t>Grundlæggende personforsikring (3.24)</t>
  </si>
  <si>
    <t>Efteruddannelsesprøven (EUP)</t>
  </si>
  <si>
    <t>Forsikringsfunktionær</t>
  </si>
  <si>
    <t>31</t>
  </si>
  <si>
    <t>30</t>
  </si>
  <si>
    <t>5</t>
  </si>
  <si>
    <t>Pædagogmedhjælpere i daginstitutioner som F/I</t>
  </si>
  <si>
    <t>Praktisk hjælp til ældre</t>
  </si>
  <si>
    <t xml:space="preserve">Tidlig opsporing af sygdomstegn </t>
  </si>
  <si>
    <t xml:space="preserve">Magt og Omsorg </t>
  </si>
  <si>
    <t xml:space="preserve">Arbejde med ældre i eget hjem </t>
  </si>
  <si>
    <t xml:space="preserve">Kvalitet i offentlige velfærdsydelse </t>
  </si>
  <si>
    <t xml:space="preserve">Introduktion til SOSU-brancheområdet F/I </t>
  </si>
  <si>
    <t>På vej mod SOSU F/I</t>
  </si>
  <si>
    <t xml:space="preserve">Ergonomi inden for ufaglærte og faglærte job F/I </t>
  </si>
  <si>
    <t>Arbejdet som omsorgshjælper</t>
  </si>
  <si>
    <t>Pædagogmedhjælpere i dagtilbud</t>
  </si>
  <si>
    <t>Bliv Pædagogmedhjælper</t>
  </si>
  <si>
    <t>Bliv Beskæftigelseskonsulent</t>
  </si>
  <si>
    <t>Almen fødevarehygiejne for F/I</t>
  </si>
  <si>
    <t>Praktiskhjælp til ældre</t>
  </si>
  <si>
    <t>Prøv dig selv af som ferievikar indenfor social- og sundhedsområdet</t>
  </si>
  <si>
    <t>Kvalitetsudvikling og dokumentation</t>
  </si>
  <si>
    <t xml:space="preserve">Medvirken til rehabilitering </t>
  </si>
  <si>
    <t>Multikompleksitet i social og sundhedsfaglig praksis</t>
  </si>
  <si>
    <t>Sygepleje i den palliative indsats - Niveau 1</t>
  </si>
  <si>
    <t>Grundlæggende pneumatik for operatører</t>
  </si>
  <si>
    <t>Intro til lean</t>
  </si>
  <si>
    <t>Jobrelateret fremmedsprog med basalt ordforråd</t>
  </si>
  <si>
    <t>Kommunikation i teams</t>
  </si>
  <si>
    <t>Lean support i produktionen</t>
  </si>
  <si>
    <t xml:space="preserve">Produktion for operatører i procesindustrien </t>
  </si>
  <si>
    <t>Produktionsoptimering for operatører v.h.a. Lean</t>
  </si>
  <si>
    <t>Systematisk problemløsning for operatører</t>
  </si>
  <si>
    <t>Bæredygtig produktion</t>
  </si>
  <si>
    <t>Fremstilling af sterile batch, Steril 2</t>
  </si>
  <si>
    <t>Fremstilling af sterile lægemidler, Steril 1</t>
  </si>
  <si>
    <t>GMP i praksis, GMP 2</t>
  </si>
  <si>
    <t>Medicinalindustriel produktion GMP 1</t>
  </si>
  <si>
    <r>
      <t>C</t>
    </r>
    <r>
      <rPr>
        <i/>
        <sz val="10"/>
        <color theme="1"/>
        <rFont val="Calibri"/>
        <family val="2"/>
        <scheme val="minor"/>
      </rPr>
      <t>#</t>
    </r>
    <r>
      <rPr>
        <sz val="10"/>
        <color theme="1"/>
        <rFont val="Calibri"/>
        <family val="2"/>
        <scheme val="minor"/>
      </rPr>
      <t xml:space="preserve"> Programmering</t>
    </r>
  </si>
  <si>
    <t>Betjening af minidumpere og motorbører</t>
  </si>
  <si>
    <t>Maskinbetjening, Jordarbejde, grønne anlæg</t>
  </si>
  <si>
    <t>Intellektuelle funktionsnedsættelser</t>
  </si>
  <si>
    <t>Socialkognitive udviklingsforstyrrelser</t>
  </si>
  <si>
    <t>Specialpædagogik i samtiden</t>
  </si>
  <si>
    <t xml:space="preserve">Grundtilberedning </t>
  </si>
  <si>
    <t>Kørsel med vogntog C/E</t>
  </si>
  <si>
    <t>Slagterkurven</t>
  </si>
  <si>
    <t>Billettering og kundeservice</t>
  </si>
  <si>
    <t>Dokumentation og evaluering af pæd/sosuarbejde</t>
  </si>
  <si>
    <t xml:space="preserve">Grundlæggende rengørinsghygiejne </t>
  </si>
  <si>
    <t xml:space="preserve">Bæredygtigt byggeri - cirkulær økonomi </t>
  </si>
  <si>
    <t>Håndlodning af kobber og stål yil DN13</t>
  </si>
  <si>
    <t>Sikkerhed ved arbejde med asbestholdige materialer</t>
  </si>
  <si>
    <t>Arbejdsmiljø 1 for faglærte og ufaglærte jobs</t>
  </si>
  <si>
    <t>Bæredygtighed ift. fødevarer, service og oplevelser</t>
  </si>
  <si>
    <t>Daglig erhvervsrengøring for F/I</t>
  </si>
  <si>
    <t>Detailudskæring af delstykker af kød</t>
  </si>
  <si>
    <t>Kommunikation og serviceorienteret gæstebetjening</t>
  </si>
  <si>
    <t>Produktion af convenience food</t>
  </si>
  <si>
    <t>Værtsskab og oplevelser på hotel og restaurant 1</t>
  </si>
  <si>
    <t>3D print - print af modeller på 3D printer</t>
  </si>
  <si>
    <t>Gaffeltruck certifikatkursus B, 7 dage</t>
  </si>
  <si>
    <t>Grønne anlæg, planlægning af plejeopgaver</t>
  </si>
  <si>
    <t>Daglig erhvervsrengøring F/I</t>
  </si>
  <si>
    <t>Ergonomi ved rengøringsarbejdet</t>
  </si>
  <si>
    <t>fagunderstøttende dansk som andetsprog for F/I</t>
  </si>
  <si>
    <t>Materialekendskab og rengørinsgkemi</t>
  </si>
  <si>
    <t>Rengøringsudstyr og metoder</t>
  </si>
  <si>
    <t>Service i rengøringsarbejdet</t>
  </si>
  <si>
    <t xml:space="preserve">Arbejdsmiljø i sosu-arbejdet, etik og adfærd </t>
  </si>
  <si>
    <t>Borgere med misbrugsproblemer</t>
  </si>
  <si>
    <t>Forflytning og speciallejring i borgerens hjem</t>
  </si>
  <si>
    <t xml:space="preserve">Konflikthåndtering i pædagogisk arbejde </t>
  </si>
  <si>
    <t xml:space="preserve">Direkte prøve gaffeltruckcertifikat A eller B </t>
  </si>
  <si>
    <t>Intensiv grundlæggende kval.uddannelse - lastbil</t>
  </si>
  <si>
    <t>Introduktion til offentlig servicetrafik</t>
  </si>
  <si>
    <t>Personbefordring med bus</t>
  </si>
  <si>
    <t>Trafikselskabet, kundeservice og billetting</t>
  </si>
  <si>
    <t>Kvalifiktion til persontransport i mindre køretøj</t>
  </si>
  <si>
    <t>Revit Architecture. Basis og videregående</t>
  </si>
  <si>
    <t>Autodesk Revit inklusiv software</t>
  </si>
  <si>
    <t>Teknologiforståelse for jurister – Lær om IT-teknik i et persondataretligt perspektiv</t>
  </si>
  <si>
    <t>Projektledelse, agil projektledelse og projektøkonomi</t>
  </si>
  <si>
    <t>Projektledelse - for ledige</t>
  </si>
  <si>
    <t>Ufrivillig skolefravær</t>
  </si>
  <si>
    <t>Regnskab og bogføring - med e-conomic og excel</t>
  </si>
  <si>
    <t>Key account management og development</t>
  </si>
  <si>
    <t>Avanceret med MS Office, ChatGPT &amp; AI-Værktøjer</t>
  </si>
  <si>
    <t>Brugervenlighed og UI</t>
  </si>
  <si>
    <t>NR.</t>
  </si>
  <si>
    <t xml:space="preserve">Erhvervsgruppe 
</t>
  </si>
  <si>
    <t xml:space="preserve">Stillingsbetegnelse
</t>
  </si>
  <si>
    <t>Kursustitel</t>
  </si>
  <si>
    <t>Kode</t>
  </si>
  <si>
    <t>Type</t>
  </si>
  <si>
    <t>Råvarer og grundtilberedning for ferskvareområdet</t>
  </si>
  <si>
    <t>Underviser i gaming, esport og digitale     fællesskaber med praktikforløb</t>
  </si>
  <si>
    <t xml:space="preserve">AutoCAD: Grundlæggende og videregående
</t>
  </si>
  <si>
    <t>Professional Scrum Master</t>
  </si>
  <si>
    <t>Projektledelse, Agil ledelse og Scrum</t>
  </si>
  <si>
    <t>SAP - Introkursus</t>
  </si>
  <si>
    <t>CNC-operatør</t>
  </si>
  <si>
    <t>CAD konstruktion, menu- og filhåndtering</t>
  </si>
  <si>
    <t>CAD konstruktion og redigering</t>
  </si>
  <si>
    <t>CAD konstruktion, template og opsætning</t>
  </si>
  <si>
    <t>CAD konstruktion med brug af standard og objekt</t>
  </si>
  <si>
    <t>3D CAD, konstruktion</t>
  </si>
  <si>
    <t>Produktionsmedarbejder (plastindustri)</t>
  </si>
  <si>
    <t xml:space="preserve">3D print – print af modeller på 3D printer </t>
  </si>
  <si>
    <t>Anvendelse af LEAN værktøjer i produktionen</t>
  </si>
  <si>
    <t>Anvendelse af termoplastmaterialer</t>
  </si>
  <si>
    <t>Fejlretning på sprøjtestøbte emner</t>
  </si>
  <si>
    <t>Introduktion til Additiv fremstilling - 3D print</t>
  </si>
  <si>
    <t>Introduktion til bæredygtig omstilling</t>
  </si>
  <si>
    <t>Jobinstruktion, oplæring af produktionsmedarb.</t>
  </si>
  <si>
    <t>Kvalitetsbevidsthed ved industriel produktion</t>
  </si>
  <si>
    <t>Mont. og indst. af plast sprøjtestøbeforme</t>
  </si>
  <si>
    <t xml:space="preserve">Sp1. Betjening af plast sprøjtestøbemaskiner </t>
  </si>
  <si>
    <t>Sp3a. Opti. af drift, plast sprøjtestøbning</t>
  </si>
  <si>
    <t>Sp3b system. indkøring nye plastsprøjtestøbeforme</t>
  </si>
  <si>
    <t xml:space="preserve">            40727 </t>
  </si>
  <si>
    <t>Hospitalsserviceassistent</t>
  </si>
  <si>
    <t>Hospitalshygiejne</t>
  </si>
  <si>
    <t>Mikrofiberrengøring</t>
  </si>
  <si>
    <t>Måling og vurdering af rengøringshygiejne - NIR</t>
  </si>
  <si>
    <t>Rengøring i renrum - metoder og procedure</t>
  </si>
  <si>
    <r>
      <t>Positivliste for den regionale uddannelsespulje for RAR Hovedstaden, gældende fra 1. oktober 2024</t>
    </r>
    <r>
      <rPr>
        <b/>
        <sz val="9"/>
        <color theme="0"/>
        <rFont val="Calibri"/>
        <family val="2"/>
        <scheme val="minor"/>
      </rPr>
      <t xml:space="preserve"> (rev jan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</si>
</sst>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u/>
      <sz val="10"/>
      <color theme="1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rgb="FF21212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394346"/>
      <name val="Calibri"/>
      <family val="2"/>
      <scheme val="minor"/>
    </font>
    <font>
      <b/>
      <sz val="10"/>
      <color rgb="FF4E5961"/>
      <name val="Calibri"/>
      <family val="2"/>
      <scheme val="minor"/>
    </font>
    <font>
      <b/>
      <sz val="10"/>
      <color rgb="FF394346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3">
    <xf numFmtId="0" fontId="0" fillId="0" borderId="0">
      <alignment wrapText="1"/>
    </xf>
    <xf numFmtId="0" fontId="4" fillId="0" borderId="0" applyNumberFormat="0" applyFill="0" applyBorder="0" applyAlignment="0" applyProtection="0"/>
    <xf numFmtId="0" fontId="3" fillId="3" borderId="2" applyNumberFormat="0" applyAlignment="0" applyProtection="0"/>
    <xf numFmtId="0" fontId="3" fillId="4" borderId="0" applyNumberFormat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2" fillId="0" borderId="0"/>
    <xf numFmtId="0" fontId="9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wrapText="1"/>
    </xf>
    <xf numFmtId="0" fontId="0" fillId="2" borderId="0" xfId="0" applyFill="1">
      <alignment wrapText="1"/>
    </xf>
    <xf numFmtId="0" fontId="0" fillId="0" borderId="0" xfId="0">
      <alignment wrapText="1"/>
    </xf>
    <xf numFmtId="0" fontId="22" fillId="5" borderId="1" xfId="0" applyFont="1" applyFill="1" applyBorder="1" applyAlignment="1">
      <alignment vertical="top" wrapText="1"/>
    </xf>
    <xf numFmtId="0" fontId="6" fillId="6" borderId="1" xfId="0" applyFont="1" applyFill="1" applyBorder="1" applyAlignment="1"/>
    <xf numFmtId="0" fontId="6" fillId="6" borderId="1" xfId="0" applyFont="1" applyFill="1" applyBorder="1" applyAlignment="1">
      <alignment wrapText="1"/>
    </xf>
    <xf numFmtId="1" fontId="6" fillId="6" borderId="1" xfId="0" applyNumberFormat="1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6" fillId="6" borderId="1" xfId="4" applyFont="1" applyFill="1" applyBorder="1"/>
    <xf numFmtId="0" fontId="6" fillId="6" borderId="1" xfId="4" applyFont="1" applyFill="1" applyBorder="1" applyAlignment="1">
      <alignment wrapText="1"/>
    </xf>
    <xf numFmtId="0" fontId="0" fillId="6" borderId="1" xfId="0" applyFont="1" applyFill="1" applyBorder="1" applyAlignment="1"/>
    <xf numFmtId="0" fontId="8" fillId="6" borderId="1" xfId="0" applyFont="1" applyFill="1" applyBorder="1" applyAlignment="1"/>
    <xf numFmtId="0" fontId="6" fillId="6" borderId="1" xfId="0" applyFont="1" applyFill="1" applyBorder="1" applyAlignment="1">
      <alignment horizontal="right"/>
    </xf>
    <xf numFmtId="0" fontId="6" fillId="7" borderId="1" xfId="0" applyFont="1" applyFill="1" applyBorder="1" applyAlignment="1"/>
    <xf numFmtId="0" fontId="21" fillId="6" borderId="1" xfId="0" applyFont="1" applyFill="1" applyBorder="1" applyAlignment="1">
      <alignment wrapText="1"/>
    </xf>
    <xf numFmtId="49" fontId="19" fillId="6" borderId="1" xfId="0" applyNumberFormat="1" applyFont="1" applyFill="1" applyBorder="1" applyAlignment="1"/>
    <xf numFmtId="49" fontId="19" fillId="6" borderId="1" xfId="0" applyNumberFormat="1" applyFont="1" applyFill="1" applyBorder="1" applyAlignment="1">
      <alignment wrapText="1"/>
    </xf>
    <xf numFmtId="0" fontId="19" fillId="6" borderId="1" xfId="0" applyFont="1" applyFill="1" applyBorder="1" applyAlignment="1"/>
    <xf numFmtId="1" fontId="6" fillId="6" borderId="1" xfId="4" applyNumberFormat="1" applyFont="1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 applyAlignment="1"/>
    <xf numFmtId="0" fontId="0" fillId="6" borderId="1" xfId="0" applyFill="1" applyBorder="1" applyAlignment="1">
      <alignment horizontal="right"/>
    </xf>
    <xf numFmtId="0" fontId="3" fillId="6" borderId="1" xfId="0" applyFont="1" applyFill="1" applyBorder="1">
      <alignment wrapText="1"/>
    </xf>
    <xf numFmtId="0" fontId="8" fillId="6" borderId="1" xfId="4" applyFont="1" applyFill="1" applyBorder="1"/>
    <xf numFmtId="0" fontId="0" fillId="6" borderId="1" xfId="0" applyFont="1" applyFill="1" applyBorder="1" applyAlignment="1">
      <alignment wrapText="1"/>
    </xf>
    <xf numFmtId="0" fontId="6" fillId="6" borderId="1" xfId="4" applyFont="1" applyFill="1" applyBorder="1" applyAlignment="1"/>
    <xf numFmtId="0" fontId="8" fillId="6" borderId="1" xfId="4" applyFont="1" applyFill="1" applyBorder="1" applyAlignment="1">
      <alignment wrapText="1"/>
    </xf>
    <xf numFmtId="1" fontId="6" fillId="6" borderId="1" xfId="0" applyNumberFormat="1" applyFont="1" applyFill="1" applyBorder="1" applyAlignment="1"/>
    <xf numFmtId="49" fontId="19" fillId="6" borderId="1" xfId="91" applyNumberFormat="1" applyFont="1" applyFill="1" applyBorder="1"/>
    <xf numFmtId="49" fontId="19" fillId="6" borderId="1" xfId="91" applyNumberFormat="1" applyFont="1" applyFill="1" applyBorder="1" applyAlignment="1">
      <alignment wrapText="1"/>
    </xf>
    <xf numFmtId="0" fontId="19" fillId="6" borderId="1" xfId="91" applyFont="1" applyFill="1" applyBorder="1"/>
    <xf numFmtId="49" fontId="19" fillId="6" borderId="1" xfId="91" applyNumberFormat="1" applyFont="1" applyFill="1" applyBorder="1" applyAlignment="1">
      <alignment horizontal="right"/>
    </xf>
    <xf numFmtId="0" fontId="10" fillId="6" borderId="1" xfId="5" applyFont="1" applyFill="1" applyBorder="1" applyAlignment="1">
      <alignment wrapText="1"/>
    </xf>
    <xf numFmtId="164" fontId="6" fillId="6" borderId="1" xfId="0" applyNumberFormat="1" applyFont="1" applyFill="1" applyBorder="1" applyAlignment="1"/>
    <xf numFmtId="0" fontId="8" fillId="6" borderId="1" xfId="0" applyFont="1" applyFill="1" applyBorder="1" applyAlignment="1">
      <alignment wrapText="1"/>
    </xf>
    <xf numFmtId="164" fontId="6" fillId="6" borderId="1" xfId="4" applyNumberFormat="1" applyFont="1" applyFill="1" applyBorder="1"/>
    <xf numFmtId="0" fontId="10" fillId="6" borderId="1" xfId="47" applyFont="1" applyFill="1" applyBorder="1"/>
    <xf numFmtId="0" fontId="6" fillId="6" borderId="1" xfId="4" applyFont="1" applyFill="1" applyBorder="1" applyAlignment="1">
      <alignment horizontal="left" wrapText="1"/>
    </xf>
    <xf numFmtId="0" fontId="6" fillId="6" borderId="1" xfId="4" applyFont="1" applyFill="1" applyBorder="1" applyAlignment="1">
      <alignment horizontal="right" wrapText="1"/>
    </xf>
    <xf numFmtId="0" fontId="8" fillId="6" borderId="1" xfId="4" applyFont="1" applyFill="1" applyBorder="1" applyAlignment="1"/>
    <xf numFmtId="0" fontId="0" fillId="6" borderId="1" xfId="0" applyFill="1" applyBorder="1" applyAlignment="1">
      <alignment horizontal="left" wrapText="1"/>
    </xf>
    <xf numFmtId="0" fontId="6" fillId="8" borderId="1" xfId="4" applyFont="1" applyFill="1" applyBorder="1"/>
    <xf numFmtId="0" fontId="6" fillId="8" borderId="1" xfId="4" applyFont="1" applyFill="1" applyBorder="1" applyAlignment="1">
      <alignment wrapText="1"/>
    </xf>
    <xf numFmtId="0" fontId="8" fillId="8" borderId="1" xfId="4" applyFont="1" applyFill="1" applyBorder="1"/>
    <xf numFmtId="0" fontId="0" fillId="8" borderId="1" xfId="0" applyFont="1" applyFill="1" applyBorder="1" applyAlignment="1"/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horizontal="right"/>
    </xf>
    <xf numFmtId="0" fontId="0" fillId="8" borderId="1" xfId="0" applyFont="1" applyFill="1" applyBorder="1">
      <alignment wrapText="1"/>
    </xf>
    <xf numFmtId="0" fontId="6" fillId="8" borderId="1" xfId="0" applyFont="1" applyFill="1" applyBorder="1" applyAlignment="1"/>
    <xf numFmtId="0" fontId="6" fillId="8" borderId="1" xfId="0" applyFont="1" applyFill="1" applyBorder="1" applyAlignment="1">
      <alignment wrapText="1"/>
    </xf>
    <xf numFmtId="1" fontId="6" fillId="8" borderId="1" xfId="0" applyNumberFormat="1" applyFont="1" applyFill="1" applyBorder="1" applyAlignment="1">
      <alignment wrapText="1"/>
    </xf>
    <xf numFmtId="0" fontId="8" fillId="8" borderId="1" xfId="0" applyFont="1" applyFill="1" applyBorder="1" applyAlignment="1"/>
    <xf numFmtId="0" fontId="8" fillId="8" borderId="1" xfId="0" applyFont="1" applyFill="1" applyBorder="1" applyAlignment="1">
      <alignment horizontal="left" wrapText="1"/>
    </xf>
    <xf numFmtId="0" fontId="8" fillId="9" borderId="1" xfId="0" applyFont="1" applyFill="1" applyBorder="1" applyAlignment="1">
      <alignment wrapText="1"/>
    </xf>
    <xf numFmtId="0" fontId="8" fillId="9" borderId="1" xfId="0" applyFont="1" applyFill="1" applyBorder="1" applyAlignment="1"/>
    <xf numFmtId="0" fontId="8" fillId="9" borderId="1" xfId="0" applyFont="1" applyFill="1" applyBorder="1" applyAlignment="1">
      <alignment horizontal="right"/>
    </xf>
    <xf numFmtId="0" fontId="8" fillId="8" borderId="1" xfId="4" applyFont="1" applyFill="1" applyBorder="1" applyAlignment="1">
      <alignment wrapText="1"/>
    </xf>
    <xf numFmtId="1" fontId="6" fillId="8" borderId="1" xfId="0" applyNumberFormat="1" applyFont="1" applyFill="1" applyBorder="1" applyAlignment="1"/>
    <xf numFmtId="0" fontId="0" fillId="8" borderId="1" xfId="0" applyFill="1" applyBorder="1" applyAlignment="1">
      <alignment wrapText="1"/>
    </xf>
    <xf numFmtId="0" fontId="0" fillId="8" borderId="1" xfId="0" applyFill="1" applyBorder="1" applyAlignment="1"/>
    <xf numFmtId="0" fontId="0" fillId="8" borderId="1" xfId="0" applyFill="1" applyBorder="1" applyAlignment="1">
      <alignment horizontal="right"/>
    </xf>
    <xf numFmtId="0" fontId="3" fillId="8" borderId="1" xfId="0" applyFont="1" applyFill="1" applyBorder="1">
      <alignment wrapText="1"/>
    </xf>
    <xf numFmtId="164" fontId="6" fillId="8" borderId="1" xfId="0" applyNumberFormat="1" applyFont="1" applyFill="1" applyBorder="1" applyAlignment="1"/>
    <xf numFmtId="0" fontId="8" fillId="8" borderId="1" xfId="0" applyFont="1" applyFill="1" applyBorder="1" applyAlignment="1">
      <alignment wrapText="1"/>
    </xf>
    <xf numFmtId="0" fontId="6" fillId="8" borderId="1" xfId="4" applyFont="1" applyFill="1" applyBorder="1" applyAlignment="1"/>
    <xf numFmtId="0" fontId="0" fillId="8" borderId="1" xfId="0" applyFill="1" applyBorder="1">
      <alignment wrapText="1"/>
    </xf>
    <xf numFmtId="0" fontId="6" fillId="8" borderId="1" xfId="0" applyFont="1" applyFill="1" applyBorder="1" applyAlignment="1">
      <alignment horizontal="right"/>
    </xf>
    <xf numFmtId="0" fontId="6" fillId="8" borderId="1" xfId="0" applyFont="1" applyFill="1" applyBorder="1" applyAlignment="1">
      <alignment horizontal="right" wrapText="1"/>
    </xf>
    <xf numFmtId="0" fontId="8" fillId="8" borderId="1" xfId="0" applyFont="1" applyFill="1" applyBorder="1" applyAlignment="1">
      <alignment vertical="center"/>
    </xf>
    <xf numFmtId="0" fontId="3" fillId="8" borderId="1" xfId="0" applyFont="1" applyFill="1" applyBorder="1" applyAlignment="1"/>
    <xf numFmtId="0" fontId="3" fillId="8" borderId="1" xfId="4" applyFont="1" applyFill="1" applyBorder="1"/>
    <xf numFmtId="0" fontId="24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left"/>
    </xf>
    <xf numFmtId="0" fontId="25" fillId="8" borderId="1" xfId="0" applyFont="1" applyFill="1" applyBorder="1" applyAlignment="1"/>
    <xf numFmtId="0" fontId="26" fillId="8" borderId="1" xfId="0" applyFont="1" applyFill="1" applyBorder="1" applyAlignment="1">
      <alignment horizontal="right"/>
    </xf>
    <xf numFmtId="0" fontId="26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right" wrapText="1"/>
    </xf>
    <xf numFmtId="0" fontId="3" fillId="8" borderId="1" xfId="0" applyFont="1" applyFill="1" applyBorder="1" applyAlignment="1">
      <alignment horizontal="right" wrapText="1"/>
    </xf>
    <xf numFmtId="0" fontId="23" fillId="5" borderId="0" xfId="3" applyFont="1" applyFill="1" applyBorder="1" applyAlignment="1">
      <alignment vertical="top" wrapText="1"/>
    </xf>
  </cellXfs>
  <cellStyles count="143">
    <cellStyle name="20 % - Farve3" xfId="3" builtinId="38" customBuiltin="1"/>
    <cellStyle name="Bemærk!" xfId="2" builtinId="10" customBuiltin="1"/>
    <cellStyle name="Link" xfId="1" builtinId="8" customBuiltin="1"/>
    <cellStyle name="Link 10" xfId="28"/>
    <cellStyle name="Link 11" xfId="47"/>
    <cellStyle name="Link 2" xfId="5"/>
    <cellStyle name="Link 2 2" xfId="19"/>
    <cellStyle name="Link 2 2 2" xfId="21"/>
    <cellStyle name="Link 2 3" xfId="66"/>
    <cellStyle name="Link 2 4" xfId="14"/>
    <cellStyle name="Link 2_skoler" xfId="22"/>
    <cellStyle name="Link 3" xfId="17"/>
    <cellStyle name="Link 4" xfId="18"/>
    <cellStyle name="Link 5" xfId="23"/>
    <cellStyle name="Link 6" xfId="24"/>
    <cellStyle name="Link 7" xfId="25"/>
    <cellStyle name="Link 8" xfId="26"/>
    <cellStyle name="Link 9" xfId="27"/>
    <cellStyle name="Normal" xfId="0" builtinId="0" customBuiltin="1"/>
    <cellStyle name="Normal 10" xfId="87"/>
    <cellStyle name="Normal 11" xfId="88"/>
    <cellStyle name="Normal 11 2" xfId="89"/>
    <cellStyle name="Normal 11 2 2" xfId="142"/>
    <cellStyle name="Normal 11 3" xfId="141"/>
    <cellStyle name="Normal 12" xfId="90"/>
    <cellStyle name="Normal 13" xfId="91"/>
    <cellStyle name="Normal 2" xfId="4"/>
    <cellStyle name="Normal 2 2" xfId="7"/>
    <cellStyle name="Normal 3" xfId="8"/>
    <cellStyle name="Normal 4" xfId="9"/>
    <cellStyle name="Normal 4 10" xfId="93"/>
    <cellStyle name="Normal 4 2" xfId="16"/>
    <cellStyle name="Normal 4 2 2" xfId="36"/>
    <cellStyle name="Normal 4 2 2 2" xfId="46"/>
    <cellStyle name="Normal 4 2 2 2 2" xfId="115"/>
    <cellStyle name="Normal 4 2 2 3" xfId="57"/>
    <cellStyle name="Normal 4 2 2 3 2" xfId="125"/>
    <cellStyle name="Normal 4 2 2 4" xfId="86"/>
    <cellStyle name="Normal 4 2 2 4 2" xfId="140"/>
    <cellStyle name="Normal 4 2 2 5" xfId="105"/>
    <cellStyle name="Normal 4 2 2_Liste over stillingsbetegnelser" xfId="69"/>
    <cellStyle name="Normal 4 2 3" xfId="42"/>
    <cellStyle name="Normal 4 2 3 2" xfId="111"/>
    <cellStyle name="Normal 4 2 4" xfId="53"/>
    <cellStyle name="Normal 4 2 4 2" xfId="121"/>
    <cellStyle name="Normal 4 2 5" xfId="64"/>
    <cellStyle name="Normal 4 2 5 2" xfId="131"/>
    <cellStyle name="Normal 4 2 6" xfId="82"/>
    <cellStyle name="Normal 4 2 6 2" xfId="136"/>
    <cellStyle name="Normal 4 2 7" xfId="98"/>
    <cellStyle name="Normal 4 2_Liste over stillingsbetegnelser" xfId="68"/>
    <cellStyle name="Normal 4 3" xfId="30"/>
    <cellStyle name="Normal 4 3 2" xfId="40"/>
    <cellStyle name="Normal 4 3 2 2" xfId="109"/>
    <cellStyle name="Normal 4 3 3" xfId="51"/>
    <cellStyle name="Normal 4 3 3 2" xfId="119"/>
    <cellStyle name="Normal 4 3 4" xfId="62"/>
    <cellStyle name="Normal 4 3 4 2" xfId="129"/>
    <cellStyle name="Normal 4 3 5" xfId="84"/>
    <cellStyle name="Normal 4 3 5 2" xfId="138"/>
    <cellStyle name="Normal 4 3 6" xfId="101"/>
    <cellStyle name="Normal 4 3_Liste over stillingsbetegnelser" xfId="70"/>
    <cellStyle name="Normal 4 4" xfId="34"/>
    <cellStyle name="Normal 4 4 2" xfId="44"/>
    <cellStyle name="Normal 4 4 2 2" xfId="113"/>
    <cellStyle name="Normal 4 4 3" xfId="55"/>
    <cellStyle name="Normal 4 4 3 2" xfId="123"/>
    <cellStyle name="Normal 4 4 4" xfId="103"/>
    <cellStyle name="Normal 4 5" xfId="38"/>
    <cellStyle name="Normal 4 5 2" xfId="107"/>
    <cellStyle name="Normal 4 6" xfId="49"/>
    <cellStyle name="Normal 4 6 2" xfId="117"/>
    <cellStyle name="Normal 4 7" xfId="60"/>
    <cellStyle name="Normal 4 7 2" xfId="127"/>
    <cellStyle name="Normal 4 8" xfId="13"/>
    <cellStyle name="Normal 4 8 2" xfId="96"/>
    <cellStyle name="Normal 4 9" xfId="78"/>
    <cellStyle name="Normal 4 9 2" xfId="133"/>
    <cellStyle name="Normal 4_Liste over stillingsbetegnelser" xfId="67"/>
    <cellStyle name="Normal 5" xfId="6"/>
    <cellStyle name="Normal 5 2" xfId="20"/>
    <cellStyle name="Normal 5 2 2" xfId="39"/>
    <cellStyle name="Normal 5 2 2 2" xfId="108"/>
    <cellStyle name="Normal 5 2 3" xfId="50"/>
    <cellStyle name="Normal 5 2 3 2" xfId="118"/>
    <cellStyle name="Normal 5 2 4" xfId="61"/>
    <cellStyle name="Normal 5 2 4 2" xfId="128"/>
    <cellStyle name="Normal 5 2 5" xfId="83"/>
    <cellStyle name="Normal 5 2 5 2" xfId="137"/>
    <cellStyle name="Normal 5 2 6" xfId="99"/>
    <cellStyle name="Normal 5 2_Liste over stillingsbetegnelser" xfId="72"/>
    <cellStyle name="Normal 5 3" xfId="29"/>
    <cellStyle name="Normal 5 3 2" xfId="43"/>
    <cellStyle name="Normal 5 3 2 2" xfId="112"/>
    <cellStyle name="Normal 5 3 3" xfId="54"/>
    <cellStyle name="Normal 5 3 3 2" xfId="122"/>
    <cellStyle name="Normal 5 3 4" xfId="100"/>
    <cellStyle name="Normal 5 4" xfId="37"/>
    <cellStyle name="Normal 5 4 2" xfId="106"/>
    <cellStyle name="Normal 5 5" xfId="48"/>
    <cellStyle name="Normal 5 5 2" xfId="116"/>
    <cellStyle name="Normal 5 6" xfId="59"/>
    <cellStyle name="Normal 5 6 2" xfId="126"/>
    <cellStyle name="Normal 5 7" xfId="12"/>
    <cellStyle name="Normal 5 7 2" xfId="95"/>
    <cellStyle name="Normal 5 8" xfId="80"/>
    <cellStyle name="Normal 5 8 2" xfId="134"/>
    <cellStyle name="Normal 5 9" xfId="92"/>
    <cellStyle name="Normal 5_Liste over stillingsbetegnelser" xfId="71"/>
    <cellStyle name="Normal 6" xfId="11"/>
    <cellStyle name="Normal 6 2" xfId="15"/>
    <cellStyle name="Normal 6 2 2" xfId="65"/>
    <cellStyle name="Normal 6 2 3" xfId="97"/>
    <cellStyle name="Normal 6 3" xfId="31"/>
    <cellStyle name="Normal 6 4" xfId="58"/>
    <cellStyle name="Normal 6_Liste over stillingsbetegnelser" xfId="73"/>
    <cellStyle name="Normal 7" xfId="33"/>
    <cellStyle name="Normal 7 2" xfId="35"/>
    <cellStyle name="Normal 7 2 2" xfId="45"/>
    <cellStyle name="Normal 7 2 2 2" xfId="114"/>
    <cellStyle name="Normal 7 2 3" xfId="56"/>
    <cellStyle name="Normal 7 2 3 2" xfId="124"/>
    <cellStyle name="Normal 7 2 4" xfId="85"/>
    <cellStyle name="Normal 7 2 4 2" xfId="139"/>
    <cellStyle name="Normal 7 2 5" xfId="104"/>
    <cellStyle name="Normal 7 2_Liste over stillingsbetegnelser" xfId="75"/>
    <cellStyle name="Normal 7 3" xfId="41"/>
    <cellStyle name="Normal 7 3 2" xfId="110"/>
    <cellStyle name="Normal 7 4" xfId="52"/>
    <cellStyle name="Normal 7 4 2" xfId="120"/>
    <cellStyle name="Normal 7 5" xfId="63"/>
    <cellStyle name="Normal 7 5 2" xfId="130"/>
    <cellStyle name="Normal 7 6" xfId="81"/>
    <cellStyle name="Normal 7 6 2" xfId="135"/>
    <cellStyle name="Normal 7 7" xfId="102"/>
    <cellStyle name="Normal 7_Liste over stillingsbetegnelser" xfId="74"/>
    <cellStyle name="Normal 8" xfId="10"/>
    <cellStyle name="Normal 8 2" xfId="94"/>
    <cellStyle name="Normal 9" xfId="77"/>
    <cellStyle name="Normal 9 2" xfId="132"/>
    <cellStyle name="Procent 2" xfId="32"/>
    <cellStyle name="Procent 2 2" xfId="76"/>
    <cellStyle name="Procent 2 3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Hiller&#248;d%20reg.p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k\AppData\Local\Microsoft\Windows\INetCache\Content.Outlook\AYQ4H6N5\Input%20til%20H&#248;ringsskema%20RAR%20Hovedstaden%20april.%202024%20-%20Next%20fra%20Annette%20og%20ji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Mellemregninger/Oktober/Kopi%20af%20H&#248;ringsskema%20RAR%20Hovedstaden%20NRS%20okt.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%20(NEXT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Kopi%20af%20H&#248;ringsskema%20RAR%20Hovedstaden%20april.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0M\AppData\Local\Microsoft\Windows\INetCache\Content.Outlook\GNHU6JED\Kopi%20af%20H&#248;ringsskema%20RAR%20Hovedstaden%20april%202024%20Flemming%20Jensen%20(004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%20-%20HK%20Hovedstade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Kopi%20af%20JKK%20H&#248;ringsskema%20RAR%20Hovedstaden%20april.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ovedstaden%20-%20Kopi%20af%20H&#248;ringsskema%20RAR%20Hovedstaden%20april.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H&#248;ringsskemaer%20-%20april%202024/H&#248;ringsskema%20RAR%20Hovedstaden%20april.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_Skovskol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CPH%20Business%20Kopi%20af%20H&#248;ringsskema%20RAR%20Hovedstaden%20april.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Janne%20Lundsg&#229;rd%20reg.po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VEU%20-%20SAU%20-%20projekte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Mellemregninger/Oktober/TEC,%20Kopi%20af%20H&#248;ringsskema%20RAR%20Hovedstaden%20okt.%202024%20Hospitalsserviceass.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FTF-A%20musikp&#230;dagog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Teknisk%20landsforbund%20Hovedstade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%20-%20indmelding%20af%20kurser%20-%20KE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Frederiksberg%20-%20Kopi%20af%20H&#248;ringsskema%20RAR%20Hovedstaden%20april.%202024%20-%20inputs%20fra%20Jobcenter%20Frederiksberg%20(0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_A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Lyngby%20H&#248;ringsskema%20RAR%20Hovedstaden%20april.%202024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2%20H&#248;ringsskema%20RAR%20Hovedstaden%20april.%202024%20(003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H&#248;ringsskemaer%20-%20april%202024/H&#248;ringsskema%20RAR%20Sj&#230;lland%20april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 refreshError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/>
      <sheetData sheetId="2">
        <row r="2">
          <cell r="C2" t="str">
            <v>Automekaniker</v>
          </cell>
          <cell r="D2" t="str">
            <v>Jern, metal og auto</v>
          </cell>
        </row>
        <row r="3">
          <cell r="C3" t="str">
            <v>CNC-operatør</v>
          </cell>
          <cell r="D3" t="str">
            <v>Jern, metal og auto</v>
          </cell>
        </row>
        <row r="4">
          <cell r="C4" t="str">
            <v>Elektronikarbejder</v>
          </cell>
          <cell r="D4" t="str">
            <v>Industriel produktion</v>
          </cell>
        </row>
        <row r="5">
          <cell r="C5" t="str">
            <v>Hospitalsserviceassistent</v>
          </cell>
          <cell r="D5" t="str">
            <v>Sundhed, omsorg og personlig pleje</v>
          </cell>
        </row>
        <row r="6">
          <cell r="C6" t="str">
            <v>Klargører</v>
          </cell>
          <cell r="D6" t="str">
            <v>Jern, metal og auto</v>
          </cell>
        </row>
        <row r="7">
          <cell r="C7" t="str">
            <v>Mekaniker</v>
          </cell>
          <cell r="D7" t="str">
            <v>Jern, metal og auto</v>
          </cell>
        </row>
        <row r="8">
          <cell r="C8" t="str">
            <v>Produktionsmedarbejder (plastindustri)</v>
          </cell>
          <cell r="D8" t="str">
            <v>Industriel produktion</v>
          </cell>
        </row>
      </sheetData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 refreshError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/>
      <sheetData sheetId="2">
        <row r="2">
          <cell r="C2" t="str">
            <v>Automekaniker</v>
          </cell>
          <cell r="D2" t="str">
            <v>Jern, metal og auto</v>
          </cell>
        </row>
        <row r="3">
          <cell r="C3" t="str">
            <v>CNC-operatør</v>
          </cell>
          <cell r="D3" t="str">
            <v>Jern, metal og auto</v>
          </cell>
        </row>
        <row r="4">
          <cell r="C4" t="str">
            <v>Elektronikarbejder</v>
          </cell>
          <cell r="D4" t="str">
            <v>Industriel produktion</v>
          </cell>
        </row>
        <row r="5">
          <cell r="C5" t="str">
            <v>Hospitalsserviceassistent</v>
          </cell>
          <cell r="D5" t="str">
            <v>Sundhed, omsorg og personlig pleje</v>
          </cell>
        </row>
        <row r="6">
          <cell r="C6" t="str">
            <v>Klargører</v>
          </cell>
          <cell r="D6" t="str">
            <v>Jern, metal og auto</v>
          </cell>
        </row>
        <row r="7">
          <cell r="C7" t="str">
            <v>Mekaniker</v>
          </cell>
          <cell r="D7" t="str">
            <v>Jern, metal og auto</v>
          </cell>
        </row>
        <row r="8">
          <cell r="C8" t="str">
            <v>Produktionsmedarbejder (plastindustri)</v>
          </cell>
          <cell r="D8" t="str">
            <v>Industriel produktion</v>
          </cell>
        </row>
      </sheetData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</row>
      </sheetData>
      <sheetData sheetId="2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sportresume"/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 refreshError="1"/>
      <sheetData sheetId="2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Erhvervsskolelærer</v>
          </cell>
          <cell r="D2" t="str">
            <v>Akademisk arbejde</v>
          </cell>
          <cell r="E2" t="str">
            <v>Undervisning, udvikling af undervisning, rådgivning, formidle viden til andre, IT kundskaber</v>
          </cell>
        </row>
        <row r="3">
          <cell r="C3" t="str">
            <v>Økonomicontroller</v>
          </cell>
          <cell r="D3" t="str">
            <v>Akademisk arbejde</v>
          </cell>
          <cell r="E3" t="str">
            <v>Budgetlægning, økonomistyring, forretningsorienteret, procesoptimering, analysere, IT kundskab, analysere, rapportering ERP</v>
          </cell>
        </row>
        <row r="4">
          <cell r="C4" t="str">
            <v>Byggesagsbehandler</v>
          </cell>
          <cell r="D4" t="str">
            <v>Akademisk arbejde</v>
          </cell>
          <cell r="E4" t="str">
            <v>Byggesagsbehandling, byggesagsreglement, BBr, byggeri, rådgivning, byggeteknisk forståelse, IT-kundskab, sagsbehandling</v>
          </cell>
        </row>
        <row r="5">
          <cell r="C5" t="str">
            <v>Specialarbejder, tømrer</v>
          </cell>
          <cell r="D5" t="str">
            <v>Bygge og anlæg</v>
          </cell>
          <cell r="E5" t="str">
            <v>Tegningsforståelse, gaffeltruck B, montage</v>
          </cell>
        </row>
        <row r="6">
          <cell r="C6" t="str">
            <v>Bygningsmaler</v>
          </cell>
          <cell r="D6" t="str">
            <v>Bygge og anlæg</v>
          </cell>
          <cell r="E6" t="str">
            <v>Malerarbejde, nybyggeri, renovering, sprøjtemale, opsætnings af filt</v>
          </cell>
        </row>
        <row r="7">
          <cell r="C7" t="str">
            <v>Anlægsarbejder</v>
          </cell>
          <cell r="D7" t="str">
            <v>Bygge og anlæg</v>
          </cell>
          <cell r="E7" t="str">
            <v>Betonarbejde, kloakarbejde, kørekort BE</v>
          </cell>
        </row>
        <row r="8">
          <cell r="C8" t="str">
            <v>Specialarbejder, byggeri</v>
          </cell>
          <cell r="D8" t="str">
            <v>Bygge og anlæg</v>
          </cell>
          <cell r="E8" t="str">
            <v>rengøring, montage, tegningsforståelse, belægningsarbejde</v>
          </cell>
        </row>
        <row r="9">
          <cell r="C9" t="str">
            <v>Receptionist, hotel</v>
          </cell>
          <cell r="D9" t="str">
            <v>Hotel, restauration, køkken, kantine</v>
          </cell>
          <cell r="E9" t="str">
            <v>Servicering af gæster, telefonbetjening, booking, skabe gode kunderelationer, højt serviceniveau, IT kundskaber</v>
          </cell>
        </row>
        <row r="10">
          <cell r="C10" t="str">
            <v>Kok</v>
          </cell>
          <cell r="D10" t="str">
            <v>Hotel, restauration, køkken, kantine</v>
          </cell>
          <cell r="E10" t="str">
            <v>Egenkontrol, madlavning, rengøring, skabe gode kundeoplevelser, bestille varer, planlægning af menuer, højt serviceniveau</v>
          </cell>
        </row>
        <row r="11">
          <cell r="C11" t="str">
            <v>Tjener</v>
          </cell>
          <cell r="D11" t="str">
            <v>Hotel, restauration, køkken, kantine</v>
          </cell>
          <cell r="E11" t="str">
            <v>Skabe gode kundeoplevelser, højt serviceniveau, rengøring, servering, kassopgørelse, præsentation af menuer</v>
          </cell>
        </row>
        <row r="12">
          <cell r="C12" t="str">
            <v>Serveringsmedarbejder</v>
          </cell>
          <cell r="D12" t="str">
            <v>Hotel, restauration, køkken, kantine</v>
          </cell>
          <cell r="E12" t="str">
            <v>Ingen kompetenceord</v>
          </cell>
        </row>
        <row r="13">
          <cell r="C13" t="str">
            <v>Køkkenmedhjælper</v>
          </cell>
          <cell r="D13" t="str">
            <v>Hotel, restauration, køkken, kantine</v>
          </cell>
          <cell r="E13" t="str">
            <v>Madlavning, rengøring, egenkontrol, køkkenarbejde, bestille varer, varm mad</v>
          </cell>
        </row>
        <row r="14">
          <cell r="C14" t="str">
            <v>Produktionsmedarbejder</v>
          </cell>
          <cell r="D14" t="str">
            <v>Industriel produktion</v>
          </cell>
          <cell r="E14" t="str">
            <v>Teknisk forståelse, gaffeltruck B, højt serviceniveau, vareopfyldning, kvalitetssikring, produktionsarbejde, betjening af maskiner</v>
          </cell>
        </row>
        <row r="15">
          <cell r="C15" t="str">
            <v>IT-supporter</v>
          </cell>
          <cell r="D15" t="str">
            <v>IT- og teleteknik</v>
          </cell>
          <cell r="E15" t="str">
            <v>Teknisk forståelse, ITIL, fejlfinding, dokumentation</v>
          </cell>
        </row>
        <row r="16">
          <cell r="C16" t="str">
            <v>Automekaniker</v>
          </cell>
          <cell r="D16" t="str">
            <v>Jern, metal og auto</v>
          </cell>
          <cell r="E16" t="str">
            <v>Reparationer, kundeservice, fejlfinding, teknisk forståelse, IT kundskab</v>
          </cell>
        </row>
        <row r="17">
          <cell r="C17" t="str">
            <v>Industritekniker</v>
          </cell>
          <cell r="D17" t="str">
            <v>Jern, metal og auto</v>
          </cell>
          <cell r="E17" t="str">
            <v>Programmering, teknisk forståelse, CNC programmering, tegningsforståelse, CNC maskiner, Mazak, Fræsning, CNC drejning, CNC fræsning</v>
          </cell>
        </row>
        <row r="18">
          <cell r="C18" t="str">
            <v>Specialarbejder, jern og metal</v>
          </cell>
          <cell r="D18" t="str">
            <v>Jern, metal og auto</v>
          </cell>
          <cell r="E18" t="str">
            <v>Tegningsforståelse, vedligeholdelse, svejsning, teknisk forståelse, montage, IT kendskab,reparationer, kørekort BE</v>
          </cell>
        </row>
        <row r="19">
          <cell r="C19" t="str">
            <v>Bogholderi- og regnskabsassistent</v>
          </cell>
          <cell r="D19" t="str">
            <v>Kontor, administration, regnskab og finans</v>
          </cell>
          <cell r="E19" t="str">
            <v>Bogføring, Navision, kreditorstyring, SAP, finansbogholderi, fakturering, IT kundskab</v>
          </cell>
        </row>
        <row r="20">
          <cell r="C20" t="str">
            <v>Gartner</v>
          </cell>
          <cell r="D20" t="str">
            <v>Landbrug, skovbrug, gartneri, fiskeri og dyrepleje</v>
          </cell>
          <cell r="E20" t="str">
            <v>Pleje af grønne områder, vedligeholdelse, renholdelse, affaldshåndtering, IT kundskab</v>
          </cell>
        </row>
        <row r="21">
          <cell r="C21" t="str">
            <v>Specialarbejder, grønne områder</v>
          </cell>
          <cell r="D21" t="str">
            <v>Landbrug, skovbrug, gartneri, fiskeri og dyrepleje</v>
          </cell>
          <cell r="E21" t="str">
            <v>Pleje af grønne områder, vedligeholdelse, Kørekort BE, rengøring, kørekort C, renholdelse, vedligeholdelse af maskiner, IT kendskab</v>
          </cell>
        </row>
        <row r="22">
          <cell r="C22" t="str">
            <v>Pædagog</v>
          </cell>
          <cell r="D22" t="str">
            <v>Pædagogisk, socialt og kirkeligt arbejde</v>
          </cell>
          <cell r="E22" t="str">
            <v>Anerkendende tilgang, samarbejde med forældre, SFO, udvikling af den pædagogiske praksis, se verden ud fra børnenes perspektiv</v>
          </cell>
        </row>
        <row r="23">
          <cell r="C23" t="str">
            <v>Pædagoggisk assistent</v>
          </cell>
          <cell r="D23" t="str">
            <v>Pædagogisk, socialt og kirkeligt arbejde</v>
          </cell>
          <cell r="E23" t="str">
            <v>Anerkendende tilgang, samarbejde med forældre, SFO, udvikling af den pædagogiske praksis, se verden ud fra børnenes perspektiv</v>
          </cell>
        </row>
        <row r="24">
          <cell r="C24" t="str">
            <v>Socialrådgiver</v>
          </cell>
          <cell r="D24" t="str">
            <v>Pædagogisk, socialt og kirkeligt arbejde</v>
          </cell>
          <cell r="E24" t="str">
            <v>Rådgivning, administrative opgaver, unge, myndighedsarbejde, samarbejde, ICS, DUBU digitalisering, sagsbehandling</v>
          </cell>
        </row>
        <row r="25">
          <cell r="C25" t="str">
            <v>Kundeservicemedarbejder</v>
          </cell>
          <cell r="D25" t="str">
            <v>Salg, indkøb og markedsføring</v>
          </cell>
          <cell r="E25" t="str">
            <v>IT kundskab, salg</v>
          </cell>
        </row>
        <row r="26">
          <cell r="C26" t="str">
            <v>Butiksassistent</v>
          </cell>
          <cell r="D26" t="str">
            <v>Salg, indkøb og markedsføring</v>
          </cell>
          <cell r="E26" t="str">
            <v>Højt serviceniveau, skabe gode kundeoplevelser, kassebetjening, levere en salgsklar butik, kundebetjening, vareopfyldning, salg, kundeservice, rengøring af butik, håndtering af flasker</v>
          </cell>
        </row>
        <row r="27">
          <cell r="C27" t="str">
            <v>Sygeplejerske</v>
          </cell>
          <cell r="D27" t="str">
            <v>Sundhed, omsorg og personlig pleje</v>
          </cell>
          <cell r="E27" t="str">
            <v>Sygepleje, klinisk erfaring, rådgivning, koplaks sygepleje, IT kundskaber, pædagogiske evner, samarbejde med pårørende</v>
          </cell>
        </row>
        <row r="28">
          <cell r="C28" t="str">
            <v>Tandplejer</v>
          </cell>
          <cell r="D28" t="str">
            <v>Sundhed, omsorg og personlig pleje</v>
          </cell>
          <cell r="E28" t="str">
            <v>omsorgstandpleje, klinisk erfaring, kommunal tandpleje, tandregulering</v>
          </cell>
        </row>
        <row r="29">
          <cell r="C29" t="str">
            <v>Social- og sundhedshjælper</v>
          </cell>
          <cell r="D29" t="str">
            <v>Sundhed, omsorg og personlig pleje</v>
          </cell>
          <cell r="E29" t="str">
            <v>Rehabilitering, samarbejde med borgere, dokumentation, samarbejde med pårørende, IT kendskab, ældre borgere, hjemmepleje, anerkendende tilgang</v>
          </cell>
        </row>
        <row r="30">
          <cell r="C30" t="str">
            <v>Social- og sundhedsassistent</v>
          </cell>
          <cell r="D30" t="str">
            <v>Sundhed, omsorg og personlig pleje</v>
          </cell>
          <cell r="E30" t="str">
            <v>Rehabilitering, samarbejde med pårørende, dokumentation, IT kendskab, samarbejde med borgere, demensområdet, anerkendende tilgang</v>
          </cell>
        </row>
        <row r="31">
          <cell r="C31" t="str">
            <v>Pakkerimedarbejder</v>
          </cell>
          <cell r="D31" t="str">
            <v>Transport, post, lager- og maskinførerarbejde</v>
          </cell>
          <cell r="E31" t="str">
            <v xml:space="preserve">Vareopfyldning, kassebetjening, kundeservice, rengøring, Gaffeltruck B, </v>
          </cell>
        </row>
        <row r="32">
          <cell r="C32" t="str">
            <v>Chauffør, specialtransport</v>
          </cell>
          <cell r="D32" t="str">
            <v>Transport, post, lager- og maskinførerarbejde</v>
          </cell>
          <cell r="E32" t="str">
            <v>EU kvalifikationsbevis, førerkort, kørekort CE og BE, IT kundskaber, gaffeltruck B</v>
          </cell>
        </row>
        <row r="33">
          <cell r="C33" t="str">
            <v>Chauffør, fragt, distribution, blandet kørsel</v>
          </cell>
          <cell r="D33" t="str">
            <v>Transport, post, lager- og maskinførerarbejde</v>
          </cell>
          <cell r="E33" t="str">
            <v>Kørekort C, førerkort, EU kvalifikationsbevis, kørekort CE, ADR bevis, Kørekort BE, Gaffeltruck B</v>
          </cell>
        </row>
        <row r="34">
          <cell r="C34" t="str">
            <v>Underviser, social- og sundhedsskoler</v>
          </cell>
          <cell r="D34" t="str">
            <v>Undervisning og vejledning</v>
          </cell>
          <cell r="E34" t="str">
            <v>Planlægning af uddannelse, uddanne elever, udvikling af undervisning, pædagisk arbejde, vejledning af elever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410"/>
  <sheetViews>
    <sheetView tabSelected="1" zoomScale="90" zoomScaleNormal="90" workbookViewId="0">
      <pane ySplit="4" topLeftCell="A5" activePane="bottomLeft" state="frozen"/>
      <selection pane="bottomLeft" sqref="A1:H3"/>
    </sheetView>
  </sheetViews>
  <sheetFormatPr defaultRowHeight="12.75" x14ac:dyDescent="0.2"/>
  <cols>
    <col min="1" max="1" width="4" style="2" customWidth="1"/>
    <col min="2" max="2" width="33.85546875" style="1" customWidth="1"/>
    <col min="3" max="3" width="36.5703125" customWidth="1"/>
    <col min="4" max="4" width="38.140625" customWidth="1"/>
    <col min="5" max="5" width="8.140625" customWidth="1"/>
    <col min="6" max="6" width="5.85546875" customWidth="1"/>
    <col min="7" max="7" width="9.42578125" customWidth="1"/>
    <col min="8" max="8" width="6" customWidth="1"/>
  </cols>
  <sheetData>
    <row r="1" spans="1:8" s="2" customFormat="1" x14ac:dyDescent="0.2">
      <c r="A1" s="78" t="s">
        <v>420</v>
      </c>
      <c r="B1" s="78"/>
      <c r="C1" s="78"/>
      <c r="D1" s="78"/>
      <c r="E1" s="78"/>
      <c r="F1" s="78"/>
      <c r="G1" s="78"/>
      <c r="H1" s="78"/>
    </row>
    <row r="2" spans="1:8" s="2" customFormat="1" x14ac:dyDescent="0.2">
      <c r="A2" s="78"/>
      <c r="B2" s="78"/>
      <c r="C2" s="78"/>
      <c r="D2" s="78"/>
      <c r="E2" s="78"/>
      <c r="F2" s="78"/>
      <c r="G2" s="78"/>
      <c r="H2" s="78"/>
    </row>
    <row r="3" spans="1:8" s="2" customFormat="1" x14ac:dyDescent="0.2">
      <c r="A3" s="78"/>
      <c r="B3" s="78"/>
      <c r="C3" s="78"/>
      <c r="D3" s="78"/>
      <c r="E3" s="78"/>
      <c r="F3" s="78"/>
      <c r="G3" s="78"/>
      <c r="H3" s="78"/>
    </row>
    <row r="4" spans="1:8" ht="42" customHeight="1" x14ac:dyDescent="0.2">
      <c r="A4" s="3" t="s">
        <v>383</v>
      </c>
      <c r="B4" s="3" t="s">
        <v>384</v>
      </c>
      <c r="C4" s="3" t="s">
        <v>385</v>
      </c>
      <c r="D4" s="3" t="s">
        <v>386</v>
      </c>
      <c r="E4" s="3" t="s">
        <v>388</v>
      </c>
      <c r="F4" s="3" t="s">
        <v>387</v>
      </c>
      <c r="G4" s="3" t="s">
        <v>0</v>
      </c>
      <c r="H4" s="3" t="s">
        <v>1</v>
      </c>
    </row>
    <row r="5" spans="1:8" x14ac:dyDescent="0.2">
      <c r="A5" s="40">
        <f>ROW(A1)</f>
        <v>1</v>
      </c>
      <c r="B5" s="4" t="str">
        <f>VLOOKUP(C5,'[1]Liste over stillingsbetegnelser'!$C$2:$E$53,2,FALSE)</f>
        <v>Akademisk arbejde</v>
      </c>
      <c r="C5" s="4" t="s">
        <v>52</v>
      </c>
      <c r="D5" s="5" t="s">
        <v>195</v>
      </c>
      <c r="E5" s="4" t="s">
        <v>205</v>
      </c>
      <c r="F5" s="4"/>
      <c r="G5" s="4"/>
      <c r="H5" s="4">
        <v>10</v>
      </c>
    </row>
    <row r="6" spans="1:8" x14ac:dyDescent="0.2">
      <c r="A6" s="40">
        <f t="shared" ref="A6:A69" si="0">ROW(A2)</f>
        <v>2</v>
      </c>
      <c r="B6" s="4" t="str">
        <f>VLOOKUP(C6,'[2]Liste over stillingsbetegnelser'!$C$2:$E$53,2,FALSE)</f>
        <v>Akademisk arbejde</v>
      </c>
      <c r="C6" s="4" t="s">
        <v>36</v>
      </c>
      <c r="D6" s="5" t="s">
        <v>49</v>
      </c>
      <c r="E6" s="4" t="s">
        <v>38</v>
      </c>
      <c r="F6" s="4">
        <v>20235</v>
      </c>
      <c r="G6" s="4"/>
      <c r="H6" s="4">
        <v>10</v>
      </c>
    </row>
    <row r="7" spans="1:8" s="2" customFormat="1" x14ac:dyDescent="0.2">
      <c r="A7" s="40">
        <f t="shared" si="0"/>
        <v>3</v>
      </c>
      <c r="B7" s="4" t="str">
        <f>VLOOKUP(C7,'[2]Liste over stillingsbetegnelser'!$C$2:$E$53,2,FALSE)</f>
        <v>Akademisk arbejde</v>
      </c>
      <c r="C7" s="4" t="s">
        <v>36</v>
      </c>
      <c r="D7" s="4" t="s">
        <v>391</v>
      </c>
      <c r="E7" s="4" t="s">
        <v>24</v>
      </c>
      <c r="F7" s="4"/>
      <c r="G7" s="4">
        <v>30</v>
      </c>
      <c r="H7" s="4"/>
    </row>
    <row r="8" spans="1:8" ht="25.5" x14ac:dyDescent="0.2">
      <c r="A8" s="40">
        <f t="shared" si="0"/>
        <v>4</v>
      </c>
      <c r="B8" s="4" t="str">
        <f>VLOOKUP(C8,'[3]Liste over stillingsbetegnelser'!$C$2:$E$53,2,FALSE)</f>
        <v>Akademisk arbejde</v>
      </c>
      <c r="C8" s="4" t="s">
        <v>36</v>
      </c>
      <c r="D8" s="5" t="s">
        <v>227</v>
      </c>
      <c r="E8" s="4" t="s">
        <v>24</v>
      </c>
      <c r="F8" s="4"/>
      <c r="G8" s="6">
        <v>30</v>
      </c>
      <c r="H8" s="4"/>
    </row>
    <row r="9" spans="1:8" x14ac:dyDescent="0.2">
      <c r="A9" s="40">
        <f t="shared" si="0"/>
        <v>5</v>
      </c>
      <c r="B9" s="4" t="str">
        <f>VLOOKUP(C9,'[1]Liste over stillingsbetegnelser'!$C$2:$E$53,2,FALSE)</f>
        <v>Akademisk arbejde</v>
      </c>
      <c r="C9" s="4" t="s">
        <v>36</v>
      </c>
      <c r="D9" s="7" t="s">
        <v>374</v>
      </c>
      <c r="E9" s="4" t="s">
        <v>24</v>
      </c>
      <c r="F9" s="4"/>
      <c r="G9" s="4">
        <v>30</v>
      </c>
      <c r="H9" s="4"/>
    </row>
    <row r="10" spans="1:8" x14ac:dyDescent="0.2">
      <c r="A10" s="40">
        <f t="shared" si="0"/>
        <v>6</v>
      </c>
      <c r="B10" s="4" t="str">
        <f>VLOOKUP(C10,'[4]Liste over stillingsbetegnelser'!$C$2:$E$53,2,FALSE)</f>
        <v>Akademisk arbejde</v>
      </c>
      <c r="C10" s="4" t="s">
        <v>41</v>
      </c>
      <c r="D10" s="5" t="s">
        <v>42</v>
      </c>
      <c r="E10" s="4" t="s">
        <v>38</v>
      </c>
      <c r="F10" s="4">
        <v>37805</v>
      </c>
      <c r="G10" s="4"/>
      <c r="H10" s="4">
        <v>10</v>
      </c>
    </row>
    <row r="11" spans="1:8" x14ac:dyDescent="0.2">
      <c r="A11" s="40">
        <f t="shared" si="0"/>
        <v>7</v>
      </c>
      <c r="B11" s="8" t="s">
        <v>97</v>
      </c>
      <c r="C11" s="8" t="s">
        <v>132</v>
      </c>
      <c r="D11" s="9" t="s">
        <v>202</v>
      </c>
      <c r="E11" s="4" t="s">
        <v>103</v>
      </c>
      <c r="F11" s="8"/>
      <c r="G11" s="8">
        <v>50</v>
      </c>
      <c r="H11" s="4"/>
    </row>
    <row r="12" spans="1:8" x14ac:dyDescent="0.2">
      <c r="A12" s="40">
        <f t="shared" si="0"/>
        <v>8</v>
      </c>
      <c r="B12" s="4" t="str">
        <f>VLOOKUP(C12,'[2]Liste over stillingsbetegnelser'!$C$2:$E$53,2,FALSE)</f>
        <v>Akademisk arbejde</v>
      </c>
      <c r="C12" s="4" t="s">
        <v>41</v>
      </c>
      <c r="D12" s="5" t="s">
        <v>167</v>
      </c>
      <c r="E12" s="4" t="s">
        <v>38</v>
      </c>
      <c r="F12" s="4">
        <v>37975</v>
      </c>
      <c r="G12" s="10"/>
      <c r="H12" s="4">
        <v>5</v>
      </c>
    </row>
    <row r="13" spans="1:8" x14ac:dyDescent="0.2">
      <c r="A13" s="40">
        <f t="shared" si="0"/>
        <v>9</v>
      </c>
      <c r="B13" s="4" t="str">
        <f>VLOOKUP(C13,'[1]Liste over stillingsbetegnelser'!$C$2:$E$53,2,FALSE)</f>
        <v>Akademisk arbejde</v>
      </c>
      <c r="C13" s="4" t="s">
        <v>36</v>
      </c>
      <c r="D13" s="5" t="s">
        <v>199</v>
      </c>
      <c r="E13" s="4" t="s">
        <v>38</v>
      </c>
      <c r="F13" s="4"/>
      <c r="G13" s="4"/>
      <c r="H13" s="4">
        <v>10</v>
      </c>
    </row>
    <row r="14" spans="1:8" x14ac:dyDescent="0.2">
      <c r="A14" s="40">
        <f t="shared" si="0"/>
        <v>10</v>
      </c>
      <c r="B14" s="4" t="str">
        <f>VLOOKUP(C14,'[5]Liste over stillingsbetegnelser'!$C$2:$E$53,2,FALSE)</f>
        <v>Akademisk arbejde</v>
      </c>
      <c r="C14" s="4" t="s">
        <v>36</v>
      </c>
      <c r="D14" s="5" t="s">
        <v>344</v>
      </c>
      <c r="E14" s="8" t="s">
        <v>3</v>
      </c>
      <c r="F14" s="4">
        <v>48965</v>
      </c>
      <c r="G14" s="4">
        <v>3</v>
      </c>
      <c r="H14" s="4"/>
    </row>
    <row r="15" spans="1:8" x14ac:dyDescent="0.2">
      <c r="A15" s="40">
        <f t="shared" si="0"/>
        <v>11</v>
      </c>
      <c r="B15" s="4" t="str">
        <f>VLOOKUP(C15,'[2]Liste over stillingsbetegnelser'!$C$2:$E$53,2,FALSE)</f>
        <v>Akademisk arbejde</v>
      </c>
      <c r="C15" s="4" t="s">
        <v>36</v>
      </c>
      <c r="D15" s="5" t="s">
        <v>159</v>
      </c>
      <c r="E15" s="4" t="s">
        <v>38</v>
      </c>
      <c r="F15" s="11">
        <v>37860</v>
      </c>
      <c r="G15" s="4"/>
      <c r="H15" s="4">
        <v>5</v>
      </c>
    </row>
    <row r="16" spans="1:8" x14ac:dyDescent="0.2">
      <c r="A16" s="40">
        <f t="shared" si="0"/>
        <v>12</v>
      </c>
      <c r="B16" s="4" t="str">
        <f>VLOOKUP(C16,'[2]Liste over stillingsbetegnelser'!$C$2:$E$53,2,FALSE)</f>
        <v>Akademisk arbejde</v>
      </c>
      <c r="C16" s="4" t="s">
        <v>41</v>
      </c>
      <c r="D16" s="5" t="s">
        <v>166</v>
      </c>
      <c r="E16" s="4" t="s">
        <v>38</v>
      </c>
      <c r="F16" s="11">
        <v>37860</v>
      </c>
      <c r="G16" s="4"/>
      <c r="H16" s="4">
        <v>5</v>
      </c>
    </row>
    <row r="17" spans="1:8" ht="25.5" x14ac:dyDescent="0.2">
      <c r="A17" s="40">
        <f t="shared" si="0"/>
        <v>13</v>
      </c>
      <c r="B17" s="4" t="str">
        <f>VLOOKUP(C17,'[6]Liste over stillingsbetegnelser'!$C$2:$E$53,2,FALSE)</f>
        <v>Akademisk arbejde</v>
      </c>
      <c r="C17" s="4" t="s">
        <v>41</v>
      </c>
      <c r="D17" s="5" t="s">
        <v>105</v>
      </c>
      <c r="E17" s="4" t="s">
        <v>24</v>
      </c>
      <c r="F17" s="4"/>
      <c r="G17" s="4">
        <v>11</v>
      </c>
      <c r="H17" s="4"/>
    </row>
    <row r="18" spans="1:8" x14ac:dyDescent="0.2">
      <c r="A18" s="40">
        <f t="shared" si="0"/>
        <v>14</v>
      </c>
      <c r="B18" s="4" t="str">
        <f>VLOOKUP(C18,'[6]Liste over stillingsbetegnelser'!$C$2:$E$53,2,FALSE)</f>
        <v>Akademisk arbejde</v>
      </c>
      <c r="C18" s="4" t="s">
        <v>36</v>
      </c>
      <c r="D18" s="5" t="s">
        <v>203</v>
      </c>
      <c r="E18" s="4" t="s">
        <v>24</v>
      </c>
      <c r="F18" s="4"/>
      <c r="G18" s="4">
        <v>2</v>
      </c>
      <c r="H18" s="4"/>
    </row>
    <row r="19" spans="1:8" x14ac:dyDescent="0.2">
      <c r="A19" s="40">
        <f t="shared" si="0"/>
        <v>15</v>
      </c>
      <c r="B19" s="4" t="str">
        <f>VLOOKUP(C19,'[2]Liste over stillingsbetegnelser'!$C$2:$E$53,2,FALSE)</f>
        <v>Akademisk arbejde</v>
      </c>
      <c r="C19" s="4" t="s">
        <v>41</v>
      </c>
      <c r="D19" s="5" t="s">
        <v>168</v>
      </c>
      <c r="E19" s="4" t="s">
        <v>38</v>
      </c>
      <c r="F19" s="4">
        <v>20512</v>
      </c>
      <c r="G19" s="4"/>
      <c r="H19" s="4">
        <v>5</v>
      </c>
    </row>
    <row r="20" spans="1:8" x14ac:dyDescent="0.2">
      <c r="A20" s="40">
        <f t="shared" si="0"/>
        <v>16</v>
      </c>
      <c r="B20" s="4" t="str">
        <f>VLOOKUP(C20,'[2]Liste over stillingsbetegnelser'!$C$2:$E$53,2,FALSE)</f>
        <v>Akademisk arbejde</v>
      </c>
      <c r="C20" s="4" t="s">
        <v>108</v>
      </c>
      <c r="D20" s="5" t="s">
        <v>168</v>
      </c>
      <c r="E20" s="4" t="s">
        <v>38</v>
      </c>
      <c r="F20" s="4">
        <v>20512</v>
      </c>
      <c r="G20" s="4"/>
      <c r="H20" s="4">
        <v>5</v>
      </c>
    </row>
    <row r="21" spans="1:8" x14ac:dyDescent="0.2">
      <c r="A21" s="40">
        <f t="shared" si="0"/>
        <v>17</v>
      </c>
      <c r="B21" s="4" t="str">
        <f>VLOOKUP(C21,'[6]Liste over stillingsbetegnelser'!$C$2:$E$53,2,FALSE)</f>
        <v>Akademisk arbejde</v>
      </c>
      <c r="C21" s="4" t="s">
        <v>108</v>
      </c>
      <c r="D21" s="5" t="s">
        <v>109</v>
      </c>
      <c r="E21" s="4" t="s">
        <v>24</v>
      </c>
      <c r="F21" s="4"/>
      <c r="G21" s="4">
        <v>1</v>
      </c>
      <c r="H21" s="4"/>
    </row>
    <row r="22" spans="1:8" ht="25.5" x14ac:dyDescent="0.2">
      <c r="A22" s="40">
        <f t="shared" si="0"/>
        <v>18</v>
      </c>
      <c r="B22" s="4" t="str">
        <f>VLOOKUP(C22,'[5]Liste over stillingsbetegnelser'!$C$2:$E$53,2,FALSE)</f>
        <v>Akademisk arbejde</v>
      </c>
      <c r="C22" s="4" t="s">
        <v>108</v>
      </c>
      <c r="D22" s="5" t="s">
        <v>270</v>
      </c>
      <c r="E22" s="4" t="s">
        <v>24</v>
      </c>
      <c r="F22" s="4"/>
      <c r="G22" s="4">
        <v>30</v>
      </c>
      <c r="H22" s="4"/>
    </row>
    <row r="23" spans="1:8" x14ac:dyDescent="0.2">
      <c r="A23" s="40">
        <f t="shared" si="0"/>
        <v>19</v>
      </c>
      <c r="B23" s="4" t="str">
        <f>VLOOKUP(C23,'[6]Liste over stillingsbetegnelser'!$C$2:$E$53,2,FALSE)</f>
        <v>Akademisk arbejde</v>
      </c>
      <c r="C23" s="4" t="s">
        <v>106</v>
      </c>
      <c r="D23" s="5" t="s">
        <v>107</v>
      </c>
      <c r="E23" s="4" t="s">
        <v>24</v>
      </c>
      <c r="F23" s="4"/>
      <c r="G23" s="4">
        <v>2</v>
      </c>
      <c r="H23" s="4"/>
    </row>
    <row r="24" spans="1:8" x14ac:dyDescent="0.2">
      <c r="A24" s="40">
        <f t="shared" si="0"/>
        <v>20</v>
      </c>
      <c r="B24" s="4" t="str">
        <f>VLOOKUP(C24,'[6]Liste over stillingsbetegnelser'!$C$2:$E$53,2,FALSE)</f>
        <v>Akademisk arbejde</v>
      </c>
      <c r="C24" s="4" t="s">
        <v>110</v>
      </c>
      <c r="D24" s="5" t="s">
        <v>107</v>
      </c>
      <c r="E24" s="4" t="s">
        <v>24</v>
      </c>
      <c r="F24" s="4"/>
      <c r="G24" s="4">
        <v>2</v>
      </c>
      <c r="H24" s="4"/>
    </row>
    <row r="25" spans="1:8" x14ac:dyDescent="0.2">
      <c r="A25" s="40">
        <f t="shared" si="0"/>
        <v>21</v>
      </c>
      <c r="B25" s="4" t="str">
        <f>VLOOKUP(C25,'[6]Liste over stillingsbetegnelser'!$C$2:$E$53,2,FALSE)</f>
        <v>Akademisk arbejde</v>
      </c>
      <c r="C25" s="4" t="s">
        <v>110</v>
      </c>
      <c r="D25" s="5" t="s">
        <v>111</v>
      </c>
      <c r="E25" s="4" t="s">
        <v>24</v>
      </c>
      <c r="F25" s="4"/>
      <c r="G25" s="4">
        <v>2</v>
      </c>
      <c r="H25" s="4"/>
    </row>
    <row r="26" spans="1:8" x14ac:dyDescent="0.2">
      <c r="A26" s="40">
        <f t="shared" si="0"/>
        <v>22</v>
      </c>
      <c r="B26" s="4" t="str">
        <f>VLOOKUP(C26,'[6]Liste over stillingsbetegnelser'!$C$2:$E$53,2,FALSE)</f>
        <v>Akademisk arbejde</v>
      </c>
      <c r="C26" s="4" t="s">
        <v>110</v>
      </c>
      <c r="D26" s="5" t="s">
        <v>112</v>
      </c>
      <c r="E26" s="4" t="s">
        <v>24</v>
      </c>
      <c r="F26" s="4"/>
      <c r="G26" s="4">
        <v>2</v>
      </c>
      <c r="H26" s="4"/>
    </row>
    <row r="27" spans="1:8" x14ac:dyDescent="0.2">
      <c r="A27" s="40">
        <f t="shared" si="0"/>
        <v>23</v>
      </c>
      <c r="B27" s="4" t="str">
        <f>VLOOKUP(C27,'[4]Liste over stillingsbetegnelser'!$C$2:$E$53,2,FALSE)</f>
        <v>Akademisk arbejde</v>
      </c>
      <c r="C27" s="4" t="s">
        <v>36</v>
      </c>
      <c r="D27" s="5" t="s">
        <v>40</v>
      </c>
      <c r="E27" s="4" t="s">
        <v>38</v>
      </c>
      <c r="F27" s="4">
        <v>37830</v>
      </c>
      <c r="G27" s="4"/>
      <c r="H27" s="4">
        <v>10</v>
      </c>
    </row>
    <row r="28" spans="1:8" x14ac:dyDescent="0.2">
      <c r="A28" s="40">
        <f t="shared" si="0"/>
        <v>24</v>
      </c>
      <c r="B28" s="8" t="s">
        <v>97</v>
      </c>
      <c r="C28" s="8" t="s">
        <v>52</v>
      </c>
      <c r="D28" s="9" t="s">
        <v>206</v>
      </c>
      <c r="E28" s="8" t="s">
        <v>205</v>
      </c>
      <c r="F28" s="8">
        <v>39181</v>
      </c>
      <c r="G28" s="8"/>
      <c r="H28" s="8">
        <v>10</v>
      </c>
    </row>
    <row r="29" spans="1:8" x14ac:dyDescent="0.2">
      <c r="A29" s="40">
        <f t="shared" si="0"/>
        <v>25</v>
      </c>
      <c r="B29" s="4" t="str">
        <f>VLOOKUP(C29,'[2]Liste over stillingsbetegnelser'!$C$2:$E$53,2,FALSE)</f>
        <v>Akademisk arbejde</v>
      </c>
      <c r="C29" s="4" t="s">
        <v>36</v>
      </c>
      <c r="D29" s="5" t="s">
        <v>171</v>
      </c>
      <c r="E29" s="4" t="s">
        <v>38</v>
      </c>
      <c r="F29" s="11">
        <v>37856</v>
      </c>
      <c r="G29" s="4"/>
      <c r="H29" s="4">
        <v>5</v>
      </c>
    </row>
    <row r="30" spans="1:8" x14ac:dyDescent="0.2">
      <c r="A30" s="40">
        <f t="shared" si="0"/>
        <v>26</v>
      </c>
      <c r="B30" s="4" t="str">
        <f>VLOOKUP(C30,'[2]Liste over stillingsbetegnelser'!$C$2:$E$53,2,FALSE)</f>
        <v>Akademisk arbejde</v>
      </c>
      <c r="C30" s="4" t="s">
        <v>106</v>
      </c>
      <c r="D30" s="5" t="s">
        <v>171</v>
      </c>
      <c r="E30" s="4" t="s">
        <v>38</v>
      </c>
      <c r="F30" s="11">
        <v>37856</v>
      </c>
      <c r="G30" s="4"/>
      <c r="H30" s="4">
        <v>5</v>
      </c>
    </row>
    <row r="31" spans="1:8" x14ac:dyDescent="0.2">
      <c r="A31" s="40">
        <f t="shared" si="0"/>
        <v>27</v>
      </c>
      <c r="B31" s="4" t="str">
        <f>VLOOKUP(C31,'[2]Liste over stillingsbetegnelser'!$C$2:$E$53,2,FALSE)</f>
        <v>Akademisk arbejde</v>
      </c>
      <c r="C31" s="4" t="s">
        <v>41</v>
      </c>
      <c r="D31" s="5" t="s">
        <v>169</v>
      </c>
      <c r="E31" s="4" t="s">
        <v>38</v>
      </c>
      <c r="F31" s="4">
        <v>20511</v>
      </c>
      <c r="G31" s="4"/>
      <c r="H31" s="4">
        <v>5</v>
      </c>
    </row>
    <row r="32" spans="1:8" x14ac:dyDescent="0.2">
      <c r="A32" s="40">
        <f t="shared" si="0"/>
        <v>28</v>
      </c>
      <c r="B32" s="4" t="str">
        <f>VLOOKUP(C32,'[2]Liste over stillingsbetegnelser'!$C$2:$E$53,2,FALSE)</f>
        <v>Akademisk arbejde</v>
      </c>
      <c r="C32" s="4" t="s">
        <v>108</v>
      </c>
      <c r="D32" s="5" t="s">
        <v>169</v>
      </c>
      <c r="E32" s="4" t="s">
        <v>38</v>
      </c>
      <c r="F32" s="4">
        <v>20511</v>
      </c>
      <c r="G32" s="4"/>
      <c r="H32" s="4">
        <v>5</v>
      </c>
    </row>
    <row r="33" spans="1:8" ht="25.5" x14ac:dyDescent="0.2">
      <c r="A33" s="40">
        <f t="shared" si="0"/>
        <v>29</v>
      </c>
      <c r="B33" s="4" t="str">
        <f>VLOOKUP(C33,'[4]Liste over stillingsbetegnelser'!$C$2:$E$53,2,FALSE)</f>
        <v>Akademisk arbejde</v>
      </c>
      <c r="C33" s="4" t="s">
        <v>36</v>
      </c>
      <c r="D33" s="5" t="s">
        <v>39</v>
      </c>
      <c r="E33" s="4" t="s">
        <v>38</v>
      </c>
      <c r="F33" s="4">
        <v>37827</v>
      </c>
      <c r="G33" s="4"/>
      <c r="H33" s="4">
        <v>10</v>
      </c>
    </row>
    <row r="34" spans="1:8" x14ac:dyDescent="0.2">
      <c r="A34" s="40">
        <f t="shared" si="0"/>
        <v>30</v>
      </c>
      <c r="B34" s="4" t="str">
        <f>VLOOKUP(C34,'[1]Liste over stillingsbetegnelser'!$C$2:$E$53,2,FALSE)</f>
        <v>Akademisk arbejde</v>
      </c>
      <c r="C34" s="4" t="s">
        <v>52</v>
      </c>
      <c r="D34" s="5" t="s">
        <v>194</v>
      </c>
      <c r="E34" s="4" t="s">
        <v>38</v>
      </c>
      <c r="F34" s="4"/>
      <c r="G34" s="4"/>
      <c r="H34" s="4">
        <v>5</v>
      </c>
    </row>
    <row r="35" spans="1:8" x14ac:dyDescent="0.2">
      <c r="A35" s="40">
        <f t="shared" si="0"/>
        <v>31</v>
      </c>
      <c r="B35" s="8" t="s">
        <v>97</v>
      </c>
      <c r="C35" s="8" t="s">
        <v>132</v>
      </c>
      <c r="D35" s="9" t="s">
        <v>201</v>
      </c>
      <c r="E35" s="4" t="s">
        <v>24</v>
      </c>
      <c r="F35" s="8"/>
      <c r="G35" s="8">
        <v>6</v>
      </c>
      <c r="H35" s="4"/>
    </row>
    <row r="36" spans="1:8" ht="25.5" x14ac:dyDescent="0.2">
      <c r="A36" s="40">
        <f t="shared" si="0"/>
        <v>32</v>
      </c>
      <c r="B36" s="4" t="str">
        <f>VLOOKUP(C36,'[5]Liste over stillingsbetegnelser'!$C$2:$E$53,2,FALSE)</f>
        <v>Akademisk arbejde</v>
      </c>
      <c r="C36" s="4" t="s">
        <v>108</v>
      </c>
      <c r="D36" s="5" t="s">
        <v>271</v>
      </c>
      <c r="E36" s="4" t="s">
        <v>24</v>
      </c>
      <c r="F36" s="4"/>
      <c r="G36" s="4">
        <v>30</v>
      </c>
      <c r="H36" s="4"/>
    </row>
    <row r="37" spans="1:8" ht="25.5" x14ac:dyDescent="0.2">
      <c r="A37" s="40">
        <f t="shared" si="0"/>
        <v>33</v>
      </c>
      <c r="B37" s="4" t="str">
        <f>VLOOKUP(C37,'[3]Liste over stillingsbetegnelser'!$C$2:$E$53,2,FALSE)</f>
        <v>Akademisk arbejde</v>
      </c>
      <c r="C37" s="4" t="s">
        <v>36</v>
      </c>
      <c r="D37" s="5" t="s">
        <v>229</v>
      </c>
      <c r="E37" s="4" t="s">
        <v>24</v>
      </c>
      <c r="F37" s="4"/>
      <c r="G37" s="4">
        <v>30</v>
      </c>
      <c r="H37" s="4"/>
    </row>
    <row r="38" spans="1:8" x14ac:dyDescent="0.2">
      <c r="A38" s="40">
        <f t="shared" si="0"/>
        <v>34</v>
      </c>
      <c r="B38" s="4" t="str">
        <f>VLOOKUP(C38,'[2]Liste over stillingsbetegnelser'!$C$2:$E$53,2,FALSE)</f>
        <v>Akademisk arbejde</v>
      </c>
      <c r="C38" s="4" t="s">
        <v>108</v>
      </c>
      <c r="D38" s="5" t="s">
        <v>174</v>
      </c>
      <c r="E38" s="4" t="s">
        <v>38</v>
      </c>
      <c r="F38" s="12">
        <v>37456</v>
      </c>
      <c r="G38" s="12"/>
      <c r="H38" s="12">
        <v>10</v>
      </c>
    </row>
    <row r="39" spans="1:8" ht="25.5" x14ac:dyDescent="0.2">
      <c r="A39" s="40">
        <f t="shared" si="0"/>
        <v>35</v>
      </c>
      <c r="B39" s="4" t="str">
        <f>VLOOKUP(C39,'[4]Liste over stillingsbetegnelser'!$C$2:$E$53,2,FALSE)</f>
        <v>Akademisk arbejde</v>
      </c>
      <c r="C39" s="4" t="s">
        <v>36</v>
      </c>
      <c r="D39" s="5" t="s">
        <v>37</v>
      </c>
      <c r="E39" s="4" t="s">
        <v>38</v>
      </c>
      <c r="F39" s="4">
        <v>37825</v>
      </c>
      <c r="G39" s="4"/>
      <c r="H39" s="4">
        <v>10</v>
      </c>
    </row>
    <row r="40" spans="1:8" x14ac:dyDescent="0.2">
      <c r="A40" s="40">
        <f t="shared" si="0"/>
        <v>36</v>
      </c>
      <c r="B40" s="4" t="str">
        <f>VLOOKUP(C40,'[4]Liste over stillingsbetegnelser'!$C$2:$E$53,2,FALSE)</f>
        <v>Akademisk arbejde</v>
      </c>
      <c r="C40" s="4" t="s">
        <v>41</v>
      </c>
      <c r="D40" s="5" t="s">
        <v>44</v>
      </c>
      <c r="E40" s="4" t="s">
        <v>38</v>
      </c>
      <c r="F40" s="13">
        <v>37427</v>
      </c>
      <c r="G40" s="4"/>
      <c r="H40" s="4">
        <v>10</v>
      </c>
    </row>
    <row r="41" spans="1:8" x14ac:dyDescent="0.2">
      <c r="A41" s="40">
        <f t="shared" si="0"/>
        <v>37</v>
      </c>
      <c r="B41" s="4" t="str">
        <f>VLOOKUP(C41,'[7]Liste over stillingsbetegnelser'!$C$2:$E$53,2,FALSE)</f>
        <v>Akademisk arbejde</v>
      </c>
      <c r="C41" s="4" t="s">
        <v>36</v>
      </c>
      <c r="D41" s="5" t="s">
        <v>158</v>
      </c>
      <c r="E41" s="4" t="s">
        <v>24</v>
      </c>
      <c r="F41" s="4"/>
      <c r="G41" s="4">
        <v>5</v>
      </c>
      <c r="H41" s="4"/>
    </row>
    <row r="42" spans="1:8" x14ac:dyDescent="0.2">
      <c r="A42" s="40">
        <f t="shared" si="0"/>
        <v>38</v>
      </c>
      <c r="B42" s="4" t="str">
        <f>VLOOKUP(C42,'[2]Liste over stillingsbetegnelser'!$C$2:$E$53,2,FALSE)</f>
        <v>Akademisk arbejde</v>
      </c>
      <c r="C42" s="4" t="s">
        <v>36</v>
      </c>
      <c r="D42" s="5" t="s">
        <v>170</v>
      </c>
      <c r="E42" s="4" t="s">
        <v>38</v>
      </c>
      <c r="F42" s="11">
        <v>37851</v>
      </c>
      <c r="G42" s="4"/>
      <c r="H42" s="4">
        <v>5</v>
      </c>
    </row>
    <row r="43" spans="1:8" x14ac:dyDescent="0.2">
      <c r="A43" s="40">
        <f t="shared" si="0"/>
        <v>39</v>
      </c>
      <c r="B43" s="4" t="str">
        <f>VLOOKUP(C43,'[2]Liste over stillingsbetegnelser'!$C$2:$E$53,2,FALSE)</f>
        <v>Akademisk arbejde</v>
      </c>
      <c r="C43" s="4" t="s">
        <v>106</v>
      </c>
      <c r="D43" s="5" t="s">
        <v>170</v>
      </c>
      <c r="E43" s="4" t="s">
        <v>38</v>
      </c>
      <c r="F43" s="11">
        <v>37851</v>
      </c>
      <c r="G43" s="4"/>
      <c r="H43" s="4">
        <v>5</v>
      </c>
    </row>
    <row r="44" spans="1:8" x14ac:dyDescent="0.2">
      <c r="A44" s="40">
        <f t="shared" si="0"/>
        <v>40</v>
      </c>
      <c r="B44" s="8" t="s">
        <v>97</v>
      </c>
      <c r="C44" s="8" t="s">
        <v>132</v>
      </c>
      <c r="D44" s="5" t="s">
        <v>104</v>
      </c>
      <c r="E44" s="4" t="s">
        <v>103</v>
      </c>
      <c r="F44" s="8"/>
      <c r="G44" s="8">
        <v>65</v>
      </c>
      <c r="H44" s="4"/>
    </row>
    <row r="45" spans="1:8" x14ac:dyDescent="0.2">
      <c r="A45" s="40">
        <f t="shared" si="0"/>
        <v>41</v>
      </c>
      <c r="B45" s="4" t="str">
        <f>VLOOKUP(C45,'[6]Liste over stillingsbetegnelser'!$C$2:$E$53,2,FALSE)</f>
        <v>Akademisk arbejde</v>
      </c>
      <c r="C45" s="4" t="s">
        <v>36</v>
      </c>
      <c r="D45" s="5" t="s">
        <v>373</v>
      </c>
      <c r="E45" s="4" t="s">
        <v>103</v>
      </c>
      <c r="F45" s="4"/>
      <c r="G45" s="4">
        <v>30</v>
      </c>
      <c r="H45" s="4"/>
    </row>
    <row r="46" spans="1:8" x14ac:dyDescent="0.2">
      <c r="A46" s="40">
        <f t="shared" si="0"/>
        <v>42</v>
      </c>
      <c r="B46" s="4" t="str">
        <f>VLOOKUP(C46,'[3]Liste over stillingsbetegnelser'!$C$2:$E$53,2,FALSE)</f>
        <v>Akademisk arbejde</v>
      </c>
      <c r="C46" s="4" t="s">
        <v>36</v>
      </c>
      <c r="D46" s="4" t="s">
        <v>228</v>
      </c>
      <c r="E46" s="4" t="s">
        <v>24</v>
      </c>
      <c r="F46" s="4"/>
      <c r="G46" s="6">
        <v>30</v>
      </c>
      <c r="H46" s="4"/>
    </row>
    <row r="47" spans="1:8" ht="25.5" x14ac:dyDescent="0.2">
      <c r="A47" s="40">
        <f t="shared" si="0"/>
        <v>43</v>
      </c>
      <c r="B47" s="4" t="str">
        <f>VLOOKUP(C47,'[4]Liste over stillingsbetegnelser'!$C$2:$E$53,2,FALSE)</f>
        <v>Akademisk arbejde</v>
      </c>
      <c r="C47" s="4" t="s">
        <v>41</v>
      </c>
      <c r="D47" s="5" t="s">
        <v>43</v>
      </c>
      <c r="E47" s="4" t="s">
        <v>38</v>
      </c>
      <c r="F47" s="4">
        <v>37807</v>
      </c>
      <c r="G47" s="4"/>
      <c r="H47" s="4">
        <v>10</v>
      </c>
    </row>
    <row r="48" spans="1:8" x14ac:dyDescent="0.2">
      <c r="A48" s="40">
        <f t="shared" si="0"/>
        <v>44</v>
      </c>
      <c r="B48" s="8" t="s">
        <v>97</v>
      </c>
      <c r="C48" s="8" t="s">
        <v>52</v>
      </c>
      <c r="D48" s="9" t="s">
        <v>204</v>
      </c>
      <c r="E48" s="8" t="s">
        <v>205</v>
      </c>
      <c r="F48" s="8">
        <v>9781</v>
      </c>
      <c r="G48" s="8"/>
      <c r="H48" s="8">
        <v>10</v>
      </c>
    </row>
    <row r="49" spans="1:8" ht="25.5" x14ac:dyDescent="0.2">
      <c r="A49" s="40">
        <f t="shared" si="0"/>
        <v>45</v>
      </c>
      <c r="B49" s="4" t="str">
        <f>VLOOKUP(C49,'[6]Liste over stillingsbetegnelser'!$C$2:$E$53,2,FALSE)</f>
        <v>Akademisk arbejde</v>
      </c>
      <c r="C49" s="4" t="s">
        <v>108</v>
      </c>
      <c r="D49" s="14" t="s">
        <v>375</v>
      </c>
      <c r="E49" s="4" t="s">
        <v>103</v>
      </c>
      <c r="F49" s="4"/>
      <c r="G49" s="4">
        <v>1</v>
      </c>
      <c r="H49" s="4"/>
    </row>
    <row r="50" spans="1:8" x14ac:dyDescent="0.2">
      <c r="A50" s="40">
        <f t="shared" si="0"/>
        <v>46</v>
      </c>
      <c r="B50" s="15" t="str">
        <f>VLOOKUP(C50,'[8]Liste over stillingsbetegnelser'!$C$2:$E$53,2,FALSE)</f>
        <v>Akademisk arbejde</v>
      </c>
      <c r="C50" s="15" t="s">
        <v>52</v>
      </c>
      <c r="D50" s="16" t="s">
        <v>147</v>
      </c>
      <c r="E50" s="15" t="s">
        <v>24</v>
      </c>
      <c r="F50" s="17"/>
      <c r="G50" s="18">
        <v>30</v>
      </c>
      <c r="H50" s="17"/>
    </row>
    <row r="51" spans="1:8" x14ac:dyDescent="0.2">
      <c r="A51" s="40">
        <f t="shared" si="0"/>
        <v>47</v>
      </c>
      <c r="B51" s="4" t="str">
        <f>VLOOKUP(C51,'[9]Liste over stillingsbetegnelser'!$C$2:$E$34,2,FALSE)</f>
        <v>Akademisk arbejde</v>
      </c>
      <c r="C51" s="4" t="s">
        <v>29</v>
      </c>
      <c r="D51" s="19" t="s">
        <v>210</v>
      </c>
      <c r="E51" s="20" t="s">
        <v>3</v>
      </c>
      <c r="F51" s="21">
        <v>21096</v>
      </c>
      <c r="G51" s="20">
        <v>2</v>
      </c>
      <c r="H51" s="22"/>
    </row>
    <row r="52" spans="1:8" x14ac:dyDescent="0.2">
      <c r="A52" s="40">
        <f t="shared" si="0"/>
        <v>48</v>
      </c>
      <c r="B52" s="4" t="str">
        <f>VLOOKUP(C52,'[9]Liste over stillingsbetegnelser'!$C$2:$E$34,2,FALSE)</f>
        <v>Akademisk arbejde</v>
      </c>
      <c r="C52" s="4" t="s">
        <v>29</v>
      </c>
      <c r="D52" s="19" t="s">
        <v>211</v>
      </c>
      <c r="E52" s="20" t="s">
        <v>3</v>
      </c>
      <c r="F52" s="21">
        <v>21097</v>
      </c>
      <c r="G52" s="20">
        <v>2</v>
      </c>
      <c r="H52" s="22"/>
    </row>
    <row r="53" spans="1:8" x14ac:dyDescent="0.2">
      <c r="A53" s="40">
        <f t="shared" si="0"/>
        <v>49</v>
      </c>
      <c r="B53" s="41" t="s">
        <v>2</v>
      </c>
      <c r="C53" s="41" t="s">
        <v>84</v>
      </c>
      <c r="D53" s="42" t="s">
        <v>89</v>
      </c>
      <c r="E53" s="41" t="s">
        <v>3</v>
      </c>
      <c r="F53" s="43">
        <v>48959</v>
      </c>
      <c r="G53" s="41">
        <v>1</v>
      </c>
      <c r="H53" s="41"/>
    </row>
    <row r="54" spans="1:8" x14ac:dyDescent="0.2">
      <c r="A54" s="40">
        <f t="shared" si="0"/>
        <v>50</v>
      </c>
      <c r="B54" s="44" t="s">
        <v>2</v>
      </c>
      <c r="C54" s="44" t="s">
        <v>232</v>
      </c>
      <c r="D54" s="45" t="s">
        <v>234</v>
      </c>
      <c r="E54" s="41" t="s">
        <v>3</v>
      </c>
      <c r="F54" s="46">
        <v>45083</v>
      </c>
      <c r="G54" s="44">
        <v>3</v>
      </c>
      <c r="H54" s="47"/>
    </row>
    <row r="55" spans="1:8" ht="25.5" x14ac:dyDescent="0.2">
      <c r="A55" s="40">
        <f t="shared" si="0"/>
        <v>51</v>
      </c>
      <c r="B55" s="48" t="str">
        <f>VLOOKUP(C55,'[3]Liste over stillingsbetegnelser'!$C$2:$E$53,2,FALSE)</f>
        <v>Bygge og anlæg</v>
      </c>
      <c r="C55" s="48" t="s">
        <v>230</v>
      </c>
      <c r="D55" s="49" t="s">
        <v>227</v>
      </c>
      <c r="E55" s="48" t="s">
        <v>24</v>
      </c>
      <c r="F55" s="48"/>
      <c r="G55" s="50">
        <v>30</v>
      </c>
      <c r="H55" s="48"/>
    </row>
    <row r="56" spans="1:8" x14ac:dyDescent="0.2">
      <c r="A56" s="40">
        <f t="shared" si="0"/>
        <v>52</v>
      </c>
      <c r="B56" s="41" t="s">
        <v>2</v>
      </c>
      <c r="C56" s="41" t="s">
        <v>91</v>
      </c>
      <c r="D56" s="42" t="s">
        <v>92</v>
      </c>
      <c r="E56" s="41" t="s">
        <v>3</v>
      </c>
      <c r="F56" s="43">
        <v>47133</v>
      </c>
      <c r="G56" s="41">
        <v>5</v>
      </c>
      <c r="H56" s="41"/>
    </row>
    <row r="57" spans="1:8" ht="25.5" x14ac:dyDescent="0.2">
      <c r="A57" s="40">
        <f t="shared" si="0"/>
        <v>53</v>
      </c>
      <c r="B57" s="48" t="str">
        <f>VLOOKUP(C57,'[10]Liste over stillingsbetegnelser'!$C$2:$E$53,2,FALSE)</f>
        <v>Bygge og anlæg</v>
      </c>
      <c r="C57" s="48" t="s">
        <v>263</v>
      </c>
      <c r="D57" s="49" t="s">
        <v>265</v>
      </c>
      <c r="E57" s="41" t="s">
        <v>3</v>
      </c>
      <c r="F57" s="48">
        <v>45141</v>
      </c>
      <c r="G57" s="48">
        <v>1</v>
      </c>
      <c r="H57" s="48"/>
    </row>
    <row r="58" spans="1:8" x14ac:dyDescent="0.2">
      <c r="A58" s="40">
        <f t="shared" si="0"/>
        <v>54</v>
      </c>
      <c r="B58" s="48" t="str">
        <f>VLOOKUP(C58,'[1]Liste over stillingsbetegnelser'!$C$2:$E$53,2,FALSE)</f>
        <v>Bygge og anlæg</v>
      </c>
      <c r="C58" s="48" t="s">
        <v>91</v>
      </c>
      <c r="D58" s="49" t="s">
        <v>42</v>
      </c>
      <c r="E58" s="48" t="s">
        <v>38</v>
      </c>
      <c r="F58" s="48"/>
      <c r="G58" s="48"/>
      <c r="H58" s="48">
        <v>10</v>
      </c>
    </row>
    <row r="59" spans="1:8" ht="25.5" x14ac:dyDescent="0.2">
      <c r="A59" s="40">
        <f t="shared" si="0"/>
        <v>55</v>
      </c>
      <c r="B59" s="41" t="s">
        <v>2</v>
      </c>
      <c r="C59" s="41" t="s">
        <v>84</v>
      </c>
      <c r="D59" s="42" t="s">
        <v>88</v>
      </c>
      <c r="E59" s="41" t="s">
        <v>3</v>
      </c>
      <c r="F59" s="43">
        <v>49998</v>
      </c>
      <c r="G59" s="41">
        <v>1</v>
      </c>
      <c r="H59" s="41"/>
    </row>
    <row r="60" spans="1:8" x14ac:dyDescent="0.2">
      <c r="A60" s="40">
        <f t="shared" si="0"/>
        <v>56</v>
      </c>
      <c r="B60" s="48" t="str">
        <f>VLOOKUP(C60,'[2]Liste over stillingsbetegnelser'!$C$2:$E$53,2,FALSE)</f>
        <v>Bygge og anlæg</v>
      </c>
      <c r="C60" s="48" t="s">
        <v>84</v>
      </c>
      <c r="D60" s="49" t="s">
        <v>46</v>
      </c>
      <c r="E60" s="48" t="s">
        <v>38</v>
      </c>
      <c r="F60" s="51">
        <v>20238</v>
      </c>
      <c r="G60" s="51"/>
      <c r="H60" s="48">
        <v>10</v>
      </c>
    </row>
    <row r="61" spans="1:8" x14ac:dyDescent="0.2">
      <c r="A61" s="40">
        <f t="shared" si="0"/>
        <v>57</v>
      </c>
      <c r="B61" s="48" t="str">
        <f>VLOOKUP(C61,'[2]Liste over stillingsbetegnelser'!$C$2:$E$53,2,FALSE)</f>
        <v>Bygge og anlæg</v>
      </c>
      <c r="C61" s="48" t="s">
        <v>91</v>
      </c>
      <c r="D61" s="49" t="s">
        <v>176</v>
      </c>
      <c r="E61" s="48" t="s">
        <v>38</v>
      </c>
      <c r="F61" s="48">
        <v>20510</v>
      </c>
      <c r="G61" s="48"/>
      <c r="H61" s="48">
        <v>5</v>
      </c>
    </row>
    <row r="62" spans="1:8" x14ac:dyDescent="0.2">
      <c r="A62" s="40">
        <f t="shared" si="0"/>
        <v>58</v>
      </c>
      <c r="B62" s="41" t="s">
        <v>2</v>
      </c>
      <c r="C62" s="41" t="s">
        <v>180</v>
      </c>
      <c r="D62" s="42" t="s">
        <v>345</v>
      </c>
      <c r="E62" s="41" t="s">
        <v>3</v>
      </c>
      <c r="F62" s="42">
        <v>47306</v>
      </c>
      <c r="G62" s="41">
        <v>2</v>
      </c>
      <c r="H62" s="41"/>
    </row>
    <row r="63" spans="1:8" x14ac:dyDescent="0.2">
      <c r="A63" s="40">
        <f t="shared" si="0"/>
        <v>59</v>
      </c>
      <c r="B63" s="44" t="s">
        <v>2</v>
      </c>
      <c r="C63" s="44" t="s">
        <v>232</v>
      </c>
      <c r="D63" s="45" t="s">
        <v>6</v>
      </c>
      <c r="E63" s="41" t="s">
        <v>3</v>
      </c>
      <c r="F63" s="46">
        <v>48259</v>
      </c>
      <c r="G63" s="44">
        <v>10</v>
      </c>
      <c r="H63" s="47"/>
    </row>
    <row r="64" spans="1:8" x14ac:dyDescent="0.2">
      <c r="A64" s="40">
        <f t="shared" si="0"/>
        <v>60</v>
      </c>
      <c r="B64" s="44" t="s">
        <v>2</v>
      </c>
      <c r="C64" s="44" t="s">
        <v>232</v>
      </c>
      <c r="D64" s="45" t="s">
        <v>7</v>
      </c>
      <c r="E64" s="41" t="s">
        <v>3</v>
      </c>
      <c r="F64" s="46">
        <v>48260</v>
      </c>
      <c r="G64" s="44">
        <v>15</v>
      </c>
      <c r="H64" s="47"/>
    </row>
    <row r="65" spans="1:8" x14ac:dyDescent="0.2">
      <c r="A65" s="40">
        <f t="shared" si="0"/>
        <v>61</v>
      </c>
      <c r="B65" s="44" t="s">
        <v>2</v>
      </c>
      <c r="C65" s="44" t="s">
        <v>232</v>
      </c>
      <c r="D65" s="45" t="s">
        <v>233</v>
      </c>
      <c r="E65" s="41" t="s">
        <v>3</v>
      </c>
      <c r="F65" s="46">
        <v>48262</v>
      </c>
      <c r="G65" s="44">
        <v>8</v>
      </c>
      <c r="H65" s="47"/>
    </row>
    <row r="66" spans="1:8" ht="25.5" x14ac:dyDescent="0.2">
      <c r="A66" s="40">
        <f t="shared" si="0"/>
        <v>62</v>
      </c>
      <c r="B66" s="48" t="str">
        <f>VLOOKUP(C66,'[1]Liste over stillingsbetegnelser'!$C$2:$E$53,2,FALSE)</f>
        <v>Bygge og anlæg</v>
      </c>
      <c r="C66" s="48" t="s">
        <v>91</v>
      </c>
      <c r="D66" s="49" t="s">
        <v>39</v>
      </c>
      <c r="E66" s="48" t="s">
        <v>38</v>
      </c>
      <c r="F66" s="48"/>
      <c r="G66" s="48"/>
      <c r="H66" s="48">
        <v>10</v>
      </c>
    </row>
    <row r="67" spans="1:8" x14ac:dyDescent="0.2">
      <c r="A67" s="40">
        <f t="shared" si="0"/>
        <v>63</v>
      </c>
      <c r="B67" s="41" t="s">
        <v>2</v>
      </c>
      <c r="C67" s="41" t="s">
        <v>91</v>
      </c>
      <c r="D67" s="42" t="s">
        <v>94</v>
      </c>
      <c r="E67" s="41" t="s">
        <v>3</v>
      </c>
      <c r="F67" s="43">
        <v>44469</v>
      </c>
      <c r="G67" s="41">
        <v>3</v>
      </c>
      <c r="H67" s="41"/>
    </row>
    <row r="68" spans="1:8" x14ac:dyDescent="0.2">
      <c r="A68" s="40">
        <f t="shared" si="0"/>
        <v>64</v>
      </c>
      <c r="B68" s="41" t="s">
        <v>2</v>
      </c>
      <c r="C68" s="41" t="s">
        <v>180</v>
      </c>
      <c r="D68" s="42" t="s">
        <v>187</v>
      </c>
      <c r="E68" s="41" t="s">
        <v>3</v>
      </c>
      <c r="F68" s="42">
        <v>47139</v>
      </c>
      <c r="G68" s="41">
        <v>5</v>
      </c>
      <c r="H68" s="41"/>
    </row>
    <row r="69" spans="1:8" ht="25.5" x14ac:dyDescent="0.2">
      <c r="A69" s="40">
        <f t="shared" si="0"/>
        <v>65</v>
      </c>
      <c r="B69" s="41" t="s">
        <v>2</v>
      </c>
      <c r="C69" s="41" t="s">
        <v>180</v>
      </c>
      <c r="D69" s="42" t="s">
        <v>188</v>
      </c>
      <c r="E69" s="41" t="s">
        <v>3</v>
      </c>
      <c r="F69" s="42">
        <v>47140</v>
      </c>
      <c r="G69" s="41">
        <v>2</v>
      </c>
      <c r="H69" s="41"/>
    </row>
    <row r="70" spans="1:8" x14ac:dyDescent="0.2">
      <c r="A70" s="40">
        <f t="shared" ref="A70:A133" si="1">ROW(A66)</f>
        <v>66</v>
      </c>
      <c r="B70" s="41" t="s">
        <v>2</v>
      </c>
      <c r="C70" s="41" t="s">
        <v>180</v>
      </c>
      <c r="D70" s="42" t="s">
        <v>189</v>
      </c>
      <c r="E70" s="41" t="s">
        <v>3</v>
      </c>
      <c r="F70" s="42">
        <v>40855</v>
      </c>
      <c r="G70" s="41">
        <v>3</v>
      </c>
      <c r="H70" s="41"/>
    </row>
    <row r="71" spans="1:8" x14ac:dyDescent="0.2">
      <c r="A71" s="40">
        <f t="shared" si="1"/>
        <v>67</v>
      </c>
      <c r="B71" s="41" t="s">
        <v>2</v>
      </c>
      <c r="C71" s="41" t="s">
        <v>91</v>
      </c>
      <c r="D71" s="42" t="s">
        <v>93</v>
      </c>
      <c r="E71" s="41" t="s">
        <v>3</v>
      </c>
      <c r="F71" s="43">
        <v>44580</v>
      </c>
      <c r="G71" s="41">
        <v>10</v>
      </c>
      <c r="H71" s="41"/>
    </row>
    <row r="72" spans="1:8" x14ac:dyDescent="0.2">
      <c r="A72" s="40">
        <f t="shared" si="1"/>
        <v>68</v>
      </c>
      <c r="B72" s="48" t="str">
        <f>VLOOKUP(C72,'[2]Liste over stillingsbetegnelser'!$C$2:$E$53,2,FALSE)</f>
        <v>Bygge og anlæg</v>
      </c>
      <c r="C72" s="48" t="s">
        <v>91</v>
      </c>
      <c r="D72" s="49" t="s">
        <v>170</v>
      </c>
      <c r="E72" s="48" t="s">
        <v>38</v>
      </c>
      <c r="F72" s="51">
        <v>37851</v>
      </c>
      <c r="G72" s="48"/>
      <c r="H72" s="48">
        <v>5</v>
      </c>
    </row>
    <row r="73" spans="1:8" x14ac:dyDescent="0.2">
      <c r="A73" s="40">
        <f t="shared" si="1"/>
        <v>69</v>
      </c>
      <c r="B73" s="48" t="str">
        <f>VLOOKUP(C73,'[2]Liste over stillingsbetegnelser'!$C$2:$E$53,2,FALSE)</f>
        <v>Bygge og anlæg</v>
      </c>
      <c r="C73" s="48" t="s">
        <v>84</v>
      </c>
      <c r="D73" s="49" t="s">
        <v>170</v>
      </c>
      <c r="E73" s="48" t="s">
        <v>38</v>
      </c>
      <c r="F73" s="51">
        <v>37851</v>
      </c>
      <c r="G73" s="51"/>
      <c r="H73" s="48">
        <v>5</v>
      </c>
    </row>
    <row r="74" spans="1:8" x14ac:dyDescent="0.2">
      <c r="A74" s="40">
        <f t="shared" si="1"/>
        <v>70</v>
      </c>
      <c r="B74" s="48" t="str">
        <f>VLOOKUP(C74,'[2]Liste over stillingsbetegnelser'!$C$2:$E$53,2,FALSE)</f>
        <v>Bygge og anlæg</v>
      </c>
      <c r="C74" s="48" t="s">
        <v>180</v>
      </c>
      <c r="D74" s="49" t="s">
        <v>170</v>
      </c>
      <c r="E74" s="48" t="s">
        <v>38</v>
      </c>
      <c r="F74" s="51">
        <v>37851</v>
      </c>
      <c r="G74" s="48"/>
      <c r="H74" s="48">
        <v>5</v>
      </c>
    </row>
    <row r="75" spans="1:8" x14ac:dyDescent="0.2">
      <c r="A75" s="40">
        <f t="shared" si="1"/>
        <v>71</v>
      </c>
      <c r="B75" s="41" t="s">
        <v>2</v>
      </c>
      <c r="C75" s="41" t="s">
        <v>84</v>
      </c>
      <c r="D75" s="42" t="s">
        <v>90</v>
      </c>
      <c r="E75" s="41" t="s">
        <v>3</v>
      </c>
      <c r="F75" s="43">
        <v>40263</v>
      </c>
      <c r="G75" s="41">
        <v>2</v>
      </c>
      <c r="H75" s="41"/>
    </row>
    <row r="76" spans="1:8" x14ac:dyDescent="0.2">
      <c r="A76" s="40">
        <f t="shared" si="1"/>
        <v>72</v>
      </c>
      <c r="B76" s="44" t="s">
        <v>2</v>
      </c>
      <c r="C76" s="44" t="s">
        <v>232</v>
      </c>
      <c r="D76" s="45" t="s">
        <v>165</v>
      </c>
      <c r="E76" s="41" t="s">
        <v>3</v>
      </c>
      <c r="F76" s="46">
        <v>45566</v>
      </c>
      <c r="G76" s="44">
        <v>1</v>
      </c>
      <c r="H76" s="47"/>
    </row>
    <row r="77" spans="1:8" x14ac:dyDescent="0.2">
      <c r="A77" s="40">
        <f t="shared" si="1"/>
        <v>73</v>
      </c>
      <c r="B77" s="44" t="s">
        <v>2</v>
      </c>
      <c r="C77" s="44" t="s">
        <v>180</v>
      </c>
      <c r="D77" s="45" t="s">
        <v>9</v>
      </c>
      <c r="E77" s="41" t="s">
        <v>3</v>
      </c>
      <c r="F77" s="46">
        <v>47992</v>
      </c>
      <c r="G77" s="44">
        <v>9</v>
      </c>
      <c r="H77" s="47"/>
    </row>
    <row r="78" spans="1:8" ht="25.5" x14ac:dyDescent="0.2">
      <c r="A78" s="40">
        <f t="shared" si="1"/>
        <v>74</v>
      </c>
      <c r="B78" s="44" t="s">
        <v>2</v>
      </c>
      <c r="C78" s="44" t="s">
        <v>180</v>
      </c>
      <c r="D78" s="45" t="s">
        <v>10</v>
      </c>
      <c r="E78" s="41" t="s">
        <v>3</v>
      </c>
      <c r="F78" s="46">
        <v>47993</v>
      </c>
      <c r="G78" s="44">
        <v>9</v>
      </c>
      <c r="H78" s="47"/>
    </row>
    <row r="79" spans="1:8" x14ac:dyDescent="0.2">
      <c r="A79" s="40">
        <f t="shared" si="1"/>
        <v>75</v>
      </c>
      <c r="B79" s="44" t="s">
        <v>2</v>
      </c>
      <c r="C79" s="44" t="s">
        <v>180</v>
      </c>
      <c r="D79" s="45" t="s">
        <v>236</v>
      </c>
      <c r="E79" s="41" t="s">
        <v>3</v>
      </c>
      <c r="F79" s="46">
        <v>48264</v>
      </c>
      <c r="G79" s="44">
        <v>12</v>
      </c>
      <c r="H79" s="47"/>
    </row>
    <row r="80" spans="1:8" x14ac:dyDescent="0.2">
      <c r="A80" s="40">
        <f t="shared" si="1"/>
        <v>76</v>
      </c>
      <c r="B80" s="44" t="s">
        <v>2</v>
      </c>
      <c r="C80" s="44" t="s">
        <v>180</v>
      </c>
      <c r="D80" s="45" t="s">
        <v>11</v>
      </c>
      <c r="E80" s="41" t="s">
        <v>3</v>
      </c>
      <c r="F80" s="46">
        <v>47994</v>
      </c>
      <c r="G80" s="44">
        <v>12</v>
      </c>
      <c r="H80" s="47"/>
    </row>
    <row r="81" spans="1:8" ht="25.5" x14ac:dyDescent="0.2">
      <c r="A81" s="40">
        <f t="shared" si="1"/>
        <v>77</v>
      </c>
      <c r="B81" s="41" t="s">
        <v>2</v>
      </c>
      <c r="C81" s="41" t="s">
        <v>84</v>
      </c>
      <c r="D81" s="42" t="s">
        <v>87</v>
      </c>
      <c r="E81" s="41" t="s">
        <v>3</v>
      </c>
      <c r="F81" s="41">
        <v>49197</v>
      </c>
      <c r="G81" s="41">
        <v>2</v>
      </c>
      <c r="H81" s="41"/>
    </row>
    <row r="82" spans="1:8" ht="25.5" x14ac:dyDescent="0.2">
      <c r="A82" s="40">
        <f t="shared" si="1"/>
        <v>78</v>
      </c>
      <c r="B82" s="48" t="str">
        <f>VLOOKUP(C82,'[10]Liste over stillingsbetegnelser'!$C$2:$E$53,2,FALSE)</f>
        <v>Bygge og anlæg</v>
      </c>
      <c r="C82" s="48" t="s">
        <v>263</v>
      </c>
      <c r="D82" s="49" t="s">
        <v>346</v>
      </c>
      <c r="E82" s="41" t="s">
        <v>3</v>
      </c>
      <c r="F82" s="48">
        <v>45845</v>
      </c>
      <c r="G82" s="48">
        <v>4</v>
      </c>
      <c r="H82" s="48"/>
    </row>
    <row r="83" spans="1:8" ht="25.5" x14ac:dyDescent="0.2">
      <c r="A83" s="40">
        <f t="shared" si="1"/>
        <v>79</v>
      </c>
      <c r="B83" s="48" t="str">
        <f>VLOOKUP(C83,'[10]Liste over stillingsbetegnelser'!$C$2:$E$53,2,FALSE)</f>
        <v>Bygge og anlæg</v>
      </c>
      <c r="C83" s="48" t="s">
        <v>263</v>
      </c>
      <c r="D83" s="49" t="s">
        <v>264</v>
      </c>
      <c r="E83" s="41" t="s">
        <v>3</v>
      </c>
      <c r="F83" s="48">
        <v>47942</v>
      </c>
      <c r="G83" s="48">
        <v>2</v>
      </c>
      <c r="H83" s="48"/>
    </row>
    <row r="84" spans="1:8" ht="25.5" x14ac:dyDescent="0.2">
      <c r="A84" s="40">
        <f t="shared" si="1"/>
        <v>80</v>
      </c>
      <c r="B84" s="41" t="s">
        <v>2</v>
      </c>
      <c r="C84" s="41" t="s">
        <v>91</v>
      </c>
      <c r="D84" s="42" t="s">
        <v>95</v>
      </c>
      <c r="E84" s="41" t="s">
        <v>3</v>
      </c>
      <c r="F84" s="43">
        <v>47135</v>
      </c>
      <c r="G84" s="41">
        <v>2</v>
      </c>
      <c r="H84" s="41"/>
    </row>
    <row r="85" spans="1:8" x14ac:dyDescent="0.2">
      <c r="A85" s="40">
        <f t="shared" si="1"/>
        <v>81</v>
      </c>
      <c r="B85" s="41" t="s">
        <v>2</v>
      </c>
      <c r="C85" s="41" t="s">
        <v>84</v>
      </c>
      <c r="D85" s="42" t="s">
        <v>85</v>
      </c>
      <c r="E85" s="41" t="s">
        <v>3</v>
      </c>
      <c r="F85" s="41">
        <v>49190</v>
      </c>
      <c r="G85" s="41">
        <v>3</v>
      </c>
      <c r="H85" s="41"/>
    </row>
    <row r="86" spans="1:8" x14ac:dyDescent="0.2">
      <c r="A86" s="40">
        <f t="shared" si="1"/>
        <v>82</v>
      </c>
      <c r="B86" s="41" t="s">
        <v>2</v>
      </c>
      <c r="C86" s="41" t="s">
        <v>180</v>
      </c>
      <c r="D86" s="42" t="s">
        <v>186</v>
      </c>
      <c r="E86" s="41" t="s">
        <v>3</v>
      </c>
      <c r="F86" s="42">
        <v>48892</v>
      </c>
      <c r="G86" s="41">
        <v>4</v>
      </c>
      <c r="H86" s="41"/>
    </row>
    <row r="87" spans="1:8" x14ac:dyDescent="0.2">
      <c r="A87" s="40">
        <f t="shared" si="1"/>
        <v>83</v>
      </c>
      <c r="B87" s="48" t="str">
        <f>VLOOKUP(C87,'[10]Liste over stillingsbetegnelser'!$C$2:$E$53,2,FALSE)</f>
        <v>Bygge og anlæg</v>
      </c>
      <c r="C87" s="48" t="s">
        <v>263</v>
      </c>
      <c r="D87" s="49" t="s">
        <v>241</v>
      </c>
      <c r="E87" s="41" t="s">
        <v>3</v>
      </c>
      <c r="F87" s="48">
        <v>47136</v>
      </c>
      <c r="G87" s="48">
        <v>2</v>
      </c>
      <c r="H87" s="48"/>
    </row>
    <row r="88" spans="1:8" x14ac:dyDescent="0.2">
      <c r="A88" s="40">
        <f t="shared" si="1"/>
        <v>84</v>
      </c>
      <c r="B88" s="41" t="s">
        <v>2</v>
      </c>
      <c r="C88" s="41" t="s">
        <v>84</v>
      </c>
      <c r="D88" s="42" t="s">
        <v>86</v>
      </c>
      <c r="E88" s="41" t="s">
        <v>3</v>
      </c>
      <c r="F88" s="41">
        <v>49189</v>
      </c>
      <c r="G88" s="41">
        <v>1</v>
      </c>
      <c r="H88" s="41"/>
    </row>
    <row r="89" spans="1:8" x14ac:dyDescent="0.2">
      <c r="A89" s="40">
        <f t="shared" si="1"/>
        <v>85</v>
      </c>
      <c r="B89" s="41" t="s">
        <v>2</v>
      </c>
      <c r="C89" s="41" t="s">
        <v>91</v>
      </c>
      <c r="D89" s="42" t="s">
        <v>96</v>
      </c>
      <c r="E89" s="41" t="s">
        <v>3</v>
      </c>
      <c r="F89" s="43">
        <v>48919</v>
      </c>
      <c r="G89" s="41">
        <v>3</v>
      </c>
      <c r="H89" s="41"/>
    </row>
    <row r="90" spans="1:8" s="2" customFormat="1" x14ac:dyDescent="0.2">
      <c r="A90" s="40">
        <f t="shared" si="1"/>
        <v>86</v>
      </c>
      <c r="B90" s="8" t="s">
        <v>4</v>
      </c>
      <c r="C90" s="8" t="s">
        <v>5</v>
      </c>
      <c r="D90" s="8" t="s">
        <v>127</v>
      </c>
      <c r="E90" s="8" t="s">
        <v>3</v>
      </c>
      <c r="F90" s="8">
        <v>20851</v>
      </c>
      <c r="G90" s="8">
        <v>3</v>
      </c>
      <c r="H90" s="8"/>
    </row>
    <row r="91" spans="1:8" x14ac:dyDescent="0.2">
      <c r="A91" s="40">
        <f t="shared" si="1"/>
        <v>87</v>
      </c>
      <c r="B91" s="8" t="s">
        <v>4</v>
      </c>
      <c r="C91" s="8" t="s">
        <v>5</v>
      </c>
      <c r="D91" s="8" t="s">
        <v>127</v>
      </c>
      <c r="E91" s="8" t="s">
        <v>3</v>
      </c>
      <c r="F91" s="8">
        <v>20851</v>
      </c>
      <c r="G91" s="8">
        <v>3</v>
      </c>
      <c r="H91" s="8"/>
    </row>
    <row r="92" spans="1:8" x14ac:dyDescent="0.2">
      <c r="A92" s="40">
        <f t="shared" si="1"/>
        <v>88</v>
      </c>
      <c r="B92" s="8" t="s">
        <v>4</v>
      </c>
      <c r="C92" s="8" t="s">
        <v>5</v>
      </c>
      <c r="D92" s="8" t="s">
        <v>128</v>
      </c>
      <c r="E92" s="8" t="s">
        <v>3</v>
      </c>
      <c r="F92" s="8">
        <v>48813</v>
      </c>
      <c r="G92" s="8">
        <v>3</v>
      </c>
      <c r="H92" s="8"/>
    </row>
    <row r="93" spans="1:8" x14ac:dyDescent="0.2">
      <c r="A93" s="40">
        <f t="shared" si="1"/>
        <v>89</v>
      </c>
      <c r="B93" s="8" t="s">
        <v>4</v>
      </c>
      <c r="C93" s="8" t="s">
        <v>5</v>
      </c>
      <c r="D93" s="8" t="s">
        <v>347</v>
      </c>
      <c r="E93" s="8" t="s">
        <v>3</v>
      </c>
      <c r="F93" s="8">
        <v>48049</v>
      </c>
      <c r="G93" s="8">
        <v>2</v>
      </c>
      <c r="H93" s="8"/>
    </row>
    <row r="94" spans="1:8" x14ac:dyDescent="0.2">
      <c r="A94" s="40">
        <f t="shared" si="1"/>
        <v>90</v>
      </c>
      <c r="B94" s="8" t="s">
        <v>4</v>
      </c>
      <c r="C94" s="8" t="s">
        <v>190</v>
      </c>
      <c r="D94" s="8" t="s">
        <v>348</v>
      </c>
      <c r="E94" s="8" t="s">
        <v>3</v>
      </c>
      <c r="F94" s="8">
        <v>49830</v>
      </c>
      <c r="G94" s="8">
        <v>3</v>
      </c>
      <c r="H94" s="8"/>
    </row>
    <row r="95" spans="1:8" x14ac:dyDescent="0.2">
      <c r="A95" s="40">
        <f t="shared" si="1"/>
        <v>91</v>
      </c>
      <c r="B95" s="8" t="s">
        <v>4</v>
      </c>
      <c r="C95" s="8" t="s">
        <v>5</v>
      </c>
      <c r="D95" s="8" t="s">
        <v>349</v>
      </c>
      <c r="E95" s="8" t="s">
        <v>3</v>
      </c>
      <c r="F95" s="8">
        <v>49347</v>
      </c>
      <c r="G95" s="8">
        <v>20</v>
      </c>
      <c r="H95" s="8"/>
    </row>
    <row r="96" spans="1:8" x14ac:dyDescent="0.2">
      <c r="A96" s="40">
        <f t="shared" si="1"/>
        <v>92</v>
      </c>
      <c r="B96" s="8" t="s">
        <v>4</v>
      </c>
      <c r="C96" s="8" t="s">
        <v>5</v>
      </c>
      <c r="D96" s="8" t="s">
        <v>135</v>
      </c>
      <c r="E96" s="8" t="s">
        <v>3</v>
      </c>
      <c r="F96" s="8">
        <v>49852</v>
      </c>
      <c r="G96" s="8">
        <v>2</v>
      </c>
      <c r="H96" s="8"/>
    </row>
    <row r="97" spans="1:8" s="2" customFormat="1" x14ac:dyDescent="0.2">
      <c r="A97" s="40">
        <f t="shared" si="1"/>
        <v>93</v>
      </c>
      <c r="B97" s="8" t="s">
        <v>4</v>
      </c>
      <c r="C97" s="8" t="s">
        <v>5</v>
      </c>
      <c r="D97" s="8" t="s">
        <v>350</v>
      </c>
      <c r="E97" s="8" t="s">
        <v>3</v>
      </c>
      <c r="F97" s="8">
        <v>49971</v>
      </c>
      <c r="G97" s="8">
        <v>4</v>
      </c>
      <c r="H97" s="8"/>
    </row>
    <row r="98" spans="1:8" x14ac:dyDescent="0.2">
      <c r="A98" s="40">
        <f t="shared" si="1"/>
        <v>94</v>
      </c>
      <c r="B98" s="8" t="s">
        <v>4</v>
      </c>
      <c r="C98" s="8" t="s">
        <v>5</v>
      </c>
      <c r="D98" s="8" t="s">
        <v>338</v>
      </c>
      <c r="E98" s="8" t="s">
        <v>3</v>
      </c>
      <c r="F98" s="8">
        <v>20841</v>
      </c>
      <c r="G98" s="8">
        <v>5</v>
      </c>
      <c r="H98" s="8"/>
    </row>
    <row r="99" spans="1:8" x14ac:dyDescent="0.2">
      <c r="A99" s="40">
        <f t="shared" si="1"/>
        <v>95</v>
      </c>
      <c r="B99" s="8" t="s">
        <v>4</v>
      </c>
      <c r="C99" s="8" t="s">
        <v>5</v>
      </c>
      <c r="D99" s="8" t="s">
        <v>338</v>
      </c>
      <c r="E99" s="8" t="s">
        <v>3</v>
      </c>
      <c r="F99" s="8">
        <v>20841</v>
      </c>
      <c r="G99" s="8">
        <v>5</v>
      </c>
      <c r="H99" s="8"/>
    </row>
    <row r="100" spans="1:8" x14ac:dyDescent="0.2">
      <c r="A100" s="40">
        <f t="shared" si="1"/>
        <v>96</v>
      </c>
      <c r="B100" s="8" t="s">
        <v>4</v>
      </c>
      <c r="C100" s="8" t="s">
        <v>190</v>
      </c>
      <c r="D100" s="8" t="s">
        <v>139</v>
      </c>
      <c r="E100" s="8" t="s">
        <v>3</v>
      </c>
      <c r="F100" s="8">
        <v>48867</v>
      </c>
      <c r="G100" s="8">
        <v>1</v>
      </c>
      <c r="H100" s="8"/>
    </row>
    <row r="101" spans="1:8" x14ac:dyDescent="0.2">
      <c r="A101" s="40">
        <f t="shared" si="1"/>
        <v>97</v>
      </c>
      <c r="B101" s="8" t="s">
        <v>4</v>
      </c>
      <c r="C101" s="8" t="s">
        <v>190</v>
      </c>
      <c r="D101" s="8" t="s">
        <v>351</v>
      </c>
      <c r="E101" s="8" t="s">
        <v>3</v>
      </c>
      <c r="F101" s="8">
        <v>48872</v>
      </c>
      <c r="G101" s="8">
        <v>2</v>
      </c>
      <c r="H101" s="8"/>
    </row>
    <row r="102" spans="1:8" x14ac:dyDescent="0.2">
      <c r="A102" s="40">
        <f t="shared" si="1"/>
        <v>98</v>
      </c>
      <c r="B102" s="8" t="s">
        <v>4</v>
      </c>
      <c r="C102" s="8" t="s">
        <v>5</v>
      </c>
      <c r="D102" s="9" t="s">
        <v>352</v>
      </c>
      <c r="E102" s="8" t="s">
        <v>3</v>
      </c>
      <c r="F102" s="8">
        <v>47482</v>
      </c>
      <c r="G102" s="8">
        <v>3</v>
      </c>
      <c r="H102" s="8"/>
    </row>
    <row r="103" spans="1:8" x14ac:dyDescent="0.2">
      <c r="A103" s="40">
        <f t="shared" si="1"/>
        <v>99</v>
      </c>
      <c r="B103" s="8" t="s">
        <v>4</v>
      </c>
      <c r="C103" s="8" t="s">
        <v>5</v>
      </c>
      <c r="D103" s="9" t="s">
        <v>129</v>
      </c>
      <c r="E103" s="8" t="s">
        <v>3</v>
      </c>
      <c r="F103" s="8">
        <v>48826</v>
      </c>
      <c r="G103" s="8">
        <v>2</v>
      </c>
      <c r="H103" s="8"/>
    </row>
    <row r="104" spans="1:8" ht="25.5" x14ac:dyDescent="0.2">
      <c r="A104" s="40">
        <f t="shared" si="1"/>
        <v>100</v>
      </c>
      <c r="B104" s="8" t="s">
        <v>4</v>
      </c>
      <c r="C104" s="8" t="s">
        <v>5</v>
      </c>
      <c r="D104" s="9" t="s">
        <v>389</v>
      </c>
      <c r="E104" s="8" t="s">
        <v>3</v>
      </c>
      <c r="F104" s="8">
        <v>45680</v>
      </c>
      <c r="G104" s="8">
        <v>3</v>
      </c>
      <c r="H104" s="8"/>
    </row>
    <row r="105" spans="1:8" x14ac:dyDescent="0.2">
      <c r="A105" s="40">
        <f t="shared" si="1"/>
        <v>101</v>
      </c>
      <c r="B105" s="8" t="s">
        <v>4</v>
      </c>
      <c r="C105" s="8" t="s">
        <v>5</v>
      </c>
      <c r="D105" s="9" t="s">
        <v>340</v>
      </c>
      <c r="E105" s="8" t="s">
        <v>3</v>
      </c>
      <c r="F105" s="9">
        <v>47398</v>
      </c>
      <c r="G105" s="8">
        <v>2</v>
      </c>
      <c r="H105" s="8"/>
    </row>
    <row r="106" spans="1:8" s="2" customFormat="1" ht="25.5" x14ac:dyDescent="0.2">
      <c r="A106" s="40">
        <f t="shared" si="1"/>
        <v>102</v>
      </c>
      <c r="B106" s="8" t="s">
        <v>4</v>
      </c>
      <c r="C106" s="8" t="s">
        <v>190</v>
      </c>
      <c r="D106" s="9" t="s">
        <v>353</v>
      </c>
      <c r="E106" s="8" t="s">
        <v>3</v>
      </c>
      <c r="F106" s="23">
        <v>48870</v>
      </c>
      <c r="G106" s="8">
        <v>1</v>
      </c>
      <c r="H106" s="8"/>
    </row>
    <row r="107" spans="1:8" ht="27" customHeight="1" x14ac:dyDescent="0.2">
      <c r="A107" s="40">
        <f t="shared" si="1"/>
        <v>103</v>
      </c>
      <c r="B107" s="48" t="str">
        <f>VLOOKUP(C107,'[1]Liste over stillingsbetegnelser'!$C$2:$E$53,2,FALSE)</f>
        <v>Industriel produktion</v>
      </c>
      <c r="C107" s="48" t="s">
        <v>82</v>
      </c>
      <c r="D107" s="49" t="s">
        <v>354</v>
      </c>
      <c r="E107" s="41" t="s">
        <v>3</v>
      </c>
      <c r="F107" s="48">
        <v>47836</v>
      </c>
      <c r="G107" s="48">
        <v>2</v>
      </c>
      <c r="H107" s="48"/>
    </row>
    <row r="108" spans="1:8" x14ac:dyDescent="0.2">
      <c r="A108" s="40">
        <f t="shared" si="1"/>
        <v>104</v>
      </c>
      <c r="B108" s="48" t="str">
        <f>VLOOKUP(C108,'[11]SKJULT stillingsbetegnelser'!$C$2:$D$75,2,FALSE)</f>
        <v>Industriel produktion</v>
      </c>
      <c r="C108" s="48" t="s">
        <v>401</v>
      </c>
      <c r="D108" s="51" t="s">
        <v>402</v>
      </c>
      <c r="E108" s="66" t="s">
        <v>3</v>
      </c>
      <c r="F108" s="68">
        <v>47836</v>
      </c>
      <c r="G108" s="48">
        <v>2</v>
      </c>
      <c r="H108" s="48"/>
    </row>
    <row r="109" spans="1:8" s="2" customFormat="1" x14ac:dyDescent="0.2">
      <c r="A109" s="40">
        <f t="shared" si="1"/>
        <v>105</v>
      </c>
      <c r="B109" s="41" t="s">
        <v>136</v>
      </c>
      <c r="C109" s="41" t="s">
        <v>160</v>
      </c>
      <c r="D109" s="42" t="s">
        <v>403</v>
      </c>
      <c r="E109" s="41" t="s">
        <v>3</v>
      </c>
      <c r="F109" s="42">
        <v>49086</v>
      </c>
      <c r="G109" s="41">
        <v>5</v>
      </c>
      <c r="H109" s="41"/>
    </row>
    <row r="110" spans="1:8" x14ac:dyDescent="0.2">
      <c r="A110" s="40">
        <f t="shared" si="1"/>
        <v>106</v>
      </c>
      <c r="B110" s="48" t="str">
        <f>VLOOKUP(C110,'[12]Liste over stillingsbetegnelser'!$C$2:$E$53,2,FALSE)</f>
        <v>Industriel produktion</v>
      </c>
      <c r="C110" s="48" t="s">
        <v>160</v>
      </c>
      <c r="D110" s="52" t="s">
        <v>162</v>
      </c>
      <c r="E110" s="41" t="s">
        <v>3</v>
      </c>
      <c r="F110" s="73">
        <v>46748</v>
      </c>
      <c r="G110" s="48">
        <v>2</v>
      </c>
      <c r="H110" s="48"/>
    </row>
    <row r="111" spans="1:8" x14ac:dyDescent="0.2">
      <c r="A111" s="40">
        <f t="shared" si="1"/>
        <v>107</v>
      </c>
      <c r="B111" s="48" t="str">
        <f>VLOOKUP(C111,'[11]SKJULT stillingsbetegnelser'!$C$2:$D$75,2,FALSE)</f>
        <v>Industriel produktion</v>
      </c>
      <c r="C111" s="48" t="s">
        <v>401</v>
      </c>
      <c r="D111" s="69" t="s">
        <v>404</v>
      </c>
      <c r="E111" s="41" t="s">
        <v>3</v>
      </c>
      <c r="F111" s="74" t="s">
        <v>414</v>
      </c>
      <c r="G111" s="48">
        <v>5</v>
      </c>
      <c r="H111" s="48"/>
    </row>
    <row r="112" spans="1:8" s="2" customFormat="1" x14ac:dyDescent="0.2">
      <c r="A112" s="40">
        <f t="shared" si="1"/>
        <v>108</v>
      </c>
      <c r="B112" s="48" t="str">
        <f>VLOOKUP(C112,'[13]Liste over stillingsbetegnelser'!$C$2:$E$53,2,FALSE)</f>
        <v>Industriel produktion</v>
      </c>
      <c r="C112" s="48" t="s">
        <v>160</v>
      </c>
      <c r="D112" s="53" t="s">
        <v>327</v>
      </c>
      <c r="E112" s="41" t="s">
        <v>3</v>
      </c>
      <c r="F112" s="55">
        <v>49554</v>
      </c>
      <c r="G112" s="54">
        <v>2</v>
      </c>
      <c r="H112" s="48"/>
    </row>
    <row r="113" spans="1:8" ht="25.5" x14ac:dyDescent="0.2">
      <c r="A113" s="40">
        <f t="shared" si="1"/>
        <v>109</v>
      </c>
      <c r="B113" s="48" t="str">
        <f>VLOOKUP(C113,'[12]Liste over stillingsbetegnelser'!$C$2:$E$53,2,FALSE)</f>
        <v>Industriel produktion</v>
      </c>
      <c r="C113" s="48" t="s">
        <v>160</v>
      </c>
      <c r="D113" s="52" t="s">
        <v>163</v>
      </c>
      <c r="E113" s="41" t="s">
        <v>3</v>
      </c>
      <c r="F113" s="48">
        <v>47291</v>
      </c>
      <c r="G113" s="48">
        <v>3</v>
      </c>
      <c r="H113" s="48"/>
    </row>
    <row r="114" spans="1:8" x14ac:dyDescent="0.2">
      <c r="A114" s="40">
        <f t="shared" si="1"/>
        <v>110</v>
      </c>
      <c r="B114" s="48" t="str">
        <f>VLOOKUP(C114,'[11]SKJULT stillingsbetegnelser'!$C$2:$D$75,2,FALSE)</f>
        <v>Industriel produktion</v>
      </c>
      <c r="C114" s="48" t="s">
        <v>401</v>
      </c>
      <c r="D114" s="48" t="s">
        <v>405</v>
      </c>
      <c r="E114" s="41" t="s">
        <v>3</v>
      </c>
      <c r="F114" s="48">
        <v>40737</v>
      </c>
      <c r="G114" s="48">
        <v>5</v>
      </c>
      <c r="H114" s="48"/>
    </row>
    <row r="115" spans="1:8" x14ac:dyDescent="0.2">
      <c r="A115" s="40">
        <f t="shared" si="1"/>
        <v>111</v>
      </c>
      <c r="B115" s="48" t="str">
        <f>VLOOKUP(C115,'[13]Liste over stillingsbetegnelser'!$C$2:$E$53,2,FALSE)</f>
        <v>Industriel produktion</v>
      </c>
      <c r="C115" s="48" t="s">
        <v>160</v>
      </c>
      <c r="D115" s="53" t="s">
        <v>328</v>
      </c>
      <c r="E115" s="54" t="s">
        <v>3</v>
      </c>
      <c r="F115" s="65">
        <v>21907</v>
      </c>
      <c r="G115" s="54">
        <v>10</v>
      </c>
      <c r="H115" s="48"/>
    </row>
    <row r="116" spans="1:8" x14ac:dyDescent="0.2">
      <c r="A116" s="40">
        <f t="shared" si="1"/>
        <v>112</v>
      </c>
      <c r="B116" s="48" t="str">
        <f>VLOOKUP(C116,'[13]Liste over stillingsbetegnelser'!$C$2:$E$53,2,FALSE)</f>
        <v>Industriel produktion</v>
      </c>
      <c r="C116" s="48" t="s">
        <v>160</v>
      </c>
      <c r="D116" s="53" t="s">
        <v>329</v>
      </c>
      <c r="E116" s="54" t="s">
        <v>3</v>
      </c>
      <c r="F116" s="65">
        <v>21906</v>
      </c>
      <c r="G116" s="54">
        <v>5</v>
      </c>
      <c r="H116" s="48"/>
    </row>
    <row r="117" spans="1:8" x14ac:dyDescent="0.2">
      <c r="A117" s="40">
        <f t="shared" si="1"/>
        <v>113</v>
      </c>
      <c r="B117" s="48" t="str">
        <f>VLOOKUP(C117,'[1]Liste over stillingsbetegnelser'!$C$2:$E$53,2,FALSE)</f>
        <v>Industriel produktion</v>
      </c>
      <c r="C117" s="41" t="s">
        <v>82</v>
      </c>
      <c r="D117" s="56" t="s">
        <v>355</v>
      </c>
      <c r="E117" s="41" t="s">
        <v>3</v>
      </c>
      <c r="F117" s="41">
        <v>47592</v>
      </c>
      <c r="G117" s="41">
        <v>7</v>
      </c>
      <c r="H117" s="41"/>
    </row>
    <row r="118" spans="1:8" x14ac:dyDescent="0.2">
      <c r="A118" s="40">
        <f t="shared" si="1"/>
        <v>114</v>
      </c>
      <c r="B118" s="48" t="str">
        <f>VLOOKUP(C118,'[13]Liste over stillingsbetegnelser'!$C$2:$E$53,2,FALSE)</f>
        <v>Industriel produktion</v>
      </c>
      <c r="C118" s="48" t="s">
        <v>160</v>
      </c>
      <c r="D118" s="53" t="s">
        <v>330</v>
      </c>
      <c r="E118" s="54" t="s">
        <v>3</v>
      </c>
      <c r="F118" s="55">
        <v>49293</v>
      </c>
      <c r="G118" s="54">
        <v>3</v>
      </c>
      <c r="H118" s="48"/>
    </row>
    <row r="119" spans="1:8" ht="25.5" x14ac:dyDescent="0.2">
      <c r="A119" s="40">
        <f t="shared" si="1"/>
        <v>115</v>
      </c>
      <c r="B119" s="48" t="str">
        <f>VLOOKUP(C119,'[14]Liste over stillingsbetegnelser'!$C$2:$E$53,2,FALSE)</f>
        <v>Industriel produktion</v>
      </c>
      <c r="C119" s="48" t="s">
        <v>82</v>
      </c>
      <c r="D119" s="49" t="s">
        <v>35</v>
      </c>
      <c r="E119" s="48" t="s">
        <v>24</v>
      </c>
      <c r="F119" s="48"/>
      <c r="G119" s="48">
        <v>30</v>
      </c>
      <c r="H119" s="48"/>
    </row>
    <row r="120" spans="1:8" x14ac:dyDescent="0.2">
      <c r="A120" s="40">
        <f t="shared" si="1"/>
        <v>116</v>
      </c>
      <c r="B120" s="41" t="s">
        <v>136</v>
      </c>
      <c r="C120" s="41" t="s">
        <v>82</v>
      </c>
      <c r="D120" s="42" t="s">
        <v>107</v>
      </c>
      <c r="E120" s="41" t="s">
        <v>24</v>
      </c>
      <c r="F120" s="41"/>
      <c r="G120" s="41">
        <v>2</v>
      </c>
      <c r="H120" s="41"/>
    </row>
    <row r="121" spans="1:8" x14ac:dyDescent="0.2">
      <c r="A121" s="40">
        <f t="shared" si="1"/>
        <v>117</v>
      </c>
      <c r="B121" s="41" t="s">
        <v>136</v>
      </c>
      <c r="C121" s="41" t="s">
        <v>82</v>
      </c>
      <c r="D121" s="42" t="s">
        <v>209</v>
      </c>
      <c r="E121" s="41" t="s">
        <v>24</v>
      </c>
      <c r="F121" s="41"/>
      <c r="G121" s="41">
        <v>2</v>
      </c>
      <c r="H121" s="41"/>
    </row>
    <row r="122" spans="1:8" s="2" customFormat="1" x14ac:dyDescent="0.2">
      <c r="A122" s="40">
        <f t="shared" si="1"/>
        <v>118</v>
      </c>
      <c r="B122" s="48" t="str">
        <f>VLOOKUP(C122,'[13]Liste over stillingsbetegnelser'!$C$2:$E$53,2,FALSE)</f>
        <v>Industriel produktion</v>
      </c>
      <c r="C122" s="48" t="s">
        <v>160</v>
      </c>
      <c r="D122" s="53" t="s">
        <v>319</v>
      </c>
      <c r="E122" s="54" t="s">
        <v>3</v>
      </c>
      <c r="F122" s="55">
        <v>48428</v>
      </c>
      <c r="G122" s="54">
        <v>3</v>
      </c>
      <c r="H122" s="57"/>
    </row>
    <row r="123" spans="1:8" s="2" customFormat="1" x14ac:dyDescent="0.2">
      <c r="A123" s="40">
        <f t="shared" si="1"/>
        <v>119</v>
      </c>
      <c r="B123" s="48" t="str">
        <f>VLOOKUP(C123,'[13]Liste over stillingsbetegnelser'!$C$2:$E$53,2,FALSE)</f>
        <v>Industriel produktion</v>
      </c>
      <c r="C123" s="48" t="s">
        <v>160</v>
      </c>
      <c r="D123" s="53" t="s">
        <v>320</v>
      </c>
      <c r="E123" s="54" t="s">
        <v>3</v>
      </c>
      <c r="F123" s="55">
        <v>49589</v>
      </c>
      <c r="G123" s="54">
        <v>1</v>
      </c>
      <c r="H123" s="48"/>
    </row>
    <row r="124" spans="1:8" x14ac:dyDescent="0.2">
      <c r="A124" s="40">
        <f t="shared" si="1"/>
        <v>120</v>
      </c>
      <c r="B124" s="48" t="str">
        <f>VLOOKUP(C124,'[11]SKJULT stillingsbetegnelser'!$C$2:$D$75,2,FALSE)</f>
        <v>Industriel produktion</v>
      </c>
      <c r="C124" s="48" t="s">
        <v>401</v>
      </c>
      <c r="D124" s="69" t="s">
        <v>406</v>
      </c>
      <c r="E124" s="54" t="s">
        <v>3</v>
      </c>
      <c r="F124" s="68">
        <v>21098</v>
      </c>
      <c r="G124" s="48">
        <v>2</v>
      </c>
      <c r="H124" s="48"/>
    </row>
    <row r="125" spans="1:8" s="2" customFormat="1" x14ac:dyDescent="0.2">
      <c r="A125" s="40">
        <f t="shared" si="1"/>
        <v>121</v>
      </c>
      <c r="B125" s="48" t="str">
        <f>VLOOKUP(C125,'[11]SKJULT stillingsbetegnelser'!$C$2:$D$75,2,FALSE)</f>
        <v>Industriel produktion</v>
      </c>
      <c r="C125" s="48" t="s">
        <v>401</v>
      </c>
      <c r="D125" s="69" t="s">
        <v>407</v>
      </c>
      <c r="E125" s="54" t="s">
        <v>3</v>
      </c>
      <c r="F125" s="68">
        <v>49785</v>
      </c>
      <c r="G125" s="48">
        <v>2</v>
      </c>
      <c r="H125" s="48"/>
    </row>
    <row r="126" spans="1:8" x14ac:dyDescent="0.2">
      <c r="A126" s="40">
        <f t="shared" si="1"/>
        <v>122</v>
      </c>
      <c r="B126" s="48" t="str">
        <f>VLOOKUP(C126,'[2]Liste over stillingsbetegnelser'!$C$2:$E$53,2,FALSE)</f>
        <v>Industriel produktion</v>
      </c>
      <c r="C126" s="48" t="s">
        <v>26</v>
      </c>
      <c r="D126" s="49" t="s">
        <v>172</v>
      </c>
      <c r="E126" s="54" t="s">
        <v>3</v>
      </c>
      <c r="F126" s="51">
        <v>37543</v>
      </c>
      <c r="G126" s="48"/>
      <c r="H126" s="48">
        <v>5</v>
      </c>
    </row>
    <row r="127" spans="1:8" x14ac:dyDescent="0.2">
      <c r="A127" s="40">
        <f t="shared" si="1"/>
        <v>123</v>
      </c>
      <c r="B127" s="48" t="str">
        <f>VLOOKUP(C127,'[11]SKJULT stillingsbetegnelser'!$C$2:$D$75,2,FALSE)</f>
        <v>Industriel produktion</v>
      </c>
      <c r="C127" s="48" t="s">
        <v>401</v>
      </c>
      <c r="D127" s="70" t="s">
        <v>408</v>
      </c>
      <c r="E127" s="54" t="s">
        <v>3</v>
      </c>
      <c r="F127" s="51">
        <v>48005</v>
      </c>
      <c r="G127" s="48">
        <v>2</v>
      </c>
      <c r="H127" s="48"/>
    </row>
    <row r="128" spans="1:8" s="2" customFormat="1" ht="25.5" x14ac:dyDescent="0.2">
      <c r="A128" s="40">
        <f t="shared" si="1"/>
        <v>124</v>
      </c>
      <c r="B128" s="48" t="str">
        <f>VLOOKUP(C128,'[13]Liste over stillingsbetegnelser'!$C$2:$E$53,2,FALSE)</f>
        <v>Industriel produktion</v>
      </c>
      <c r="C128" s="48" t="s">
        <v>160</v>
      </c>
      <c r="D128" s="53" t="s">
        <v>321</v>
      </c>
      <c r="E128" s="54" t="s">
        <v>3</v>
      </c>
      <c r="F128" s="55">
        <v>44979</v>
      </c>
      <c r="G128" s="54">
        <v>5</v>
      </c>
      <c r="H128" s="48"/>
    </row>
    <row r="129" spans="1:8" x14ac:dyDescent="0.2">
      <c r="A129" s="40">
        <f t="shared" si="1"/>
        <v>125</v>
      </c>
      <c r="B129" s="48" t="str">
        <f>VLOOKUP(C129,'[13]Liste over stillingsbetegnelser'!$C$2:$E$53,2,FALSE)</f>
        <v>Industriel produktion</v>
      </c>
      <c r="C129" s="48" t="s">
        <v>160</v>
      </c>
      <c r="D129" s="53" t="s">
        <v>322</v>
      </c>
      <c r="E129" s="54" t="s">
        <v>3</v>
      </c>
      <c r="F129" s="55">
        <v>49259</v>
      </c>
      <c r="G129" s="54">
        <v>2</v>
      </c>
      <c r="H129" s="48"/>
    </row>
    <row r="130" spans="1:8" x14ac:dyDescent="0.2">
      <c r="A130" s="40">
        <f t="shared" si="1"/>
        <v>126</v>
      </c>
      <c r="B130" s="48" t="str">
        <f>VLOOKUP(C130,'[11]SKJULT stillingsbetegnelser'!$C$2:$D$75,2,FALSE)</f>
        <v>Industriel produktion</v>
      </c>
      <c r="C130" s="48" t="s">
        <v>401</v>
      </c>
      <c r="D130" s="69" t="s">
        <v>409</v>
      </c>
      <c r="E130" s="54" t="s">
        <v>3</v>
      </c>
      <c r="F130" s="68">
        <v>45370</v>
      </c>
      <c r="G130" s="48">
        <v>3</v>
      </c>
      <c r="H130" s="48"/>
    </row>
    <row r="131" spans="1:8" x14ac:dyDescent="0.2">
      <c r="A131" s="40">
        <f t="shared" si="1"/>
        <v>127</v>
      </c>
      <c r="B131" s="48" t="str">
        <f>VLOOKUP(C131,'[13]Liste over stillingsbetegnelser'!$C$2:$E$53,2,FALSE)</f>
        <v>Industriel produktion</v>
      </c>
      <c r="C131" s="48" t="s">
        <v>160</v>
      </c>
      <c r="D131" s="53" t="s">
        <v>19</v>
      </c>
      <c r="E131" s="54" t="s">
        <v>3</v>
      </c>
      <c r="F131" s="55">
        <v>47951</v>
      </c>
      <c r="G131" s="54">
        <v>3</v>
      </c>
      <c r="H131" s="48"/>
    </row>
    <row r="132" spans="1:8" x14ac:dyDescent="0.2">
      <c r="A132" s="40">
        <f t="shared" si="1"/>
        <v>128</v>
      </c>
      <c r="B132" s="48" t="str">
        <f>VLOOKUP(C132,'[1]Liste over stillingsbetegnelser'!$C$2:$E$53,2,FALSE)</f>
        <v>Industriel produktion</v>
      </c>
      <c r="C132" s="41" t="s">
        <v>82</v>
      </c>
      <c r="D132" s="42" t="s">
        <v>192</v>
      </c>
      <c r="E132" s="54" t="s">
        <v>3</v>
      </c>
      <c r="F132" s="43">
        <v>46939</v>
      </c>
      <c r="G132" s="41">
        <v>3</v>
      </c>
      <c r="H132" s="41"/>
    </row>
    <row r="133" spans="1:8" ht="25.5" x14ac:dyDescent="0.2">
      <c r="A133" s="40">
        <f t="shared" si="1"/>
        <v>129</v>
      </c>
      <c r="B133" s="48" t="str">
        <f>VLOOKUP(C133,'[1]Liste over stillingsbetegnelser'!$C$2:$E$53,2,FALSE)</f>
        <v>Industriel produktion</v>
      </c>
      <c r="C133" s="41" t="s">
        <v>82</v>
      </c>
      <c r="D133" s="42" t="s">
        <v>191</v>
      </c>
      <c r="E133" s="54" t="s">
        <v>3</v>
      </c>
      <c r="F133" s="43">
        <v>47894</v>
      </c>
      <c r="G133" s="41">
        <v>5</v>
      </c>
      <c r="H133" s="41"/>
    </row>
    <row r="134" spans="1:8" x14ac:dyDescent="0.2">
      <c r="A134" s="40">
        <f t="shared" ref="A134:A197" si="2">ROW(A130)</f>
        <v>130</v>
      </c>
      <c r="B134" s="48" t="str">
        <f>VLOOKUP(C134,'[1]Liste over stillingsbetegnelser'!$C$2:$E$53,2,FALSE)</f>
        <v>Industriel produktion</v>
      </c>
      <c r="C134" s="48" t="s">
        <v>26</v>
      </c>
      <c r="D134" s="49" t="s">
        <v>198</v>
      </c>
      <c r="E134" s="54" t="s">
        <v>3</v>
      </c>
      <c r="F134" s="48">
        <v>45875</v>
      </c>
      <c r="G134" s="48">
        <v>5</v>
      </c>
      <c r="H134" s="48"/>
    </row>
    <row r="135" spans="1:8" s="2" customFormat="1" x14ac:dyDescent="0.2">
      <c r="A135" s="40">
        <f t="shared" si="2"/>
        <v>131</v>
      </c>
      <c r="B135" s="48" t="str">
        <f>VLOOKUP(C135,'[13]Liste over stillingsbetegnelser'!$C$2:$E$53,2,FALSE)</f>
        <v>Industriel produktion</v>
      </c>
      <c r="C135" s="48" t="s">
        <v>160</v>
      </c>
      <c r="D135" s="53" t="s">
        <v>323</v>
      </c>
      <c r="E135" s="54" t="s">
        <v>3</v>
      </c>
      <c r="F135" s="55">
        <v>47085</v>
      </c>
      <c r="G135" s="54">
        <v>2</v>
      </c>
      <c r="H135" s="48"/>
    </row>
    <row r="136" spans="1:8" x14ac:dyDescent="0.2">
      <c r="A136" s="40">
        <f t="shared" si="2"/>
        <v>132</v>
      </c>
      <c r="B136" s="48" t="str">
        <f>VLOOKUP(C136,'[13]Liste over stillingsbetegnelser'!$C$2:$E$53,2,FALSE)</f>
        <v>Industriel produktion</v>
      </c>
      <c r="C136" s="48" t="s">
        <v>160</v>
      </c>
      <c r="D136" s="53" t="s">
        <v>331</v>
      </c>
      <c r="E136" s="54" t="s">
        <v>3</v>
      </c>
      <c r="F136" s="55">
        <v>49284</v>
      </c>
      <c r="G136" s="54">
        <v>5</v>
      </c>
      <c r="H136" s="48"/>
    </row>
    <row r="137" spans="1:8" x14ac:dyDescent="0.2">
      <c r="A137" s="40">
        <f t="shared" si="2"/>
        <v>133</v>
      </c>
      <c r="B137" s="48" t="str">
        <f>VLOOKUP(C137,'[11]SKJULT stillingsbetegnelser'!$C$2:$D$75,2,FALSE)</f>
        <v>Industriel produktion</v>
      </c>
      <c r="C137" s="48" t="s">
        <v>401</v>
      </c>
      <c r="D137" s="48" t="s">
        <v>410</v>
      </c>
      <c r="E137" s="54" t="s">
        <v>3</v>
      </c>
      <c r="F137" s="71">
        <v>48939</v>
      </c>
      <c r="G137" s="48">
        <v>8</v>
      </c>
      <c r="H137" s="48"/>
    </row>
    <row r="138" spans="1:8" x14ac:dyDescent="0.2">
      <c r="A138" s="40">
        <f t="shared" si="2"/>
        <v>134</v>
      </c>
      <c r="B138" s="48" t="str">
        <f>VLOOKUP(C138,'[12]Liste over stillingsbetegnelser'!$C$2:$E$53,2,FALSE)</f>
        <v>Industriel produktion</v>
      </c>
      <c r="C138" s="48" t="s">
        <v>160</v>
      </c>
      <c r="D138" s="52" t="s">
        <v>161</v>
      </c>
      <c r="E138" s="54" t="s">
        <v>3</v>
      </c>
      <c r="F138" s="48">
        <v>40649</v>
      </c>
      <c r="G138" s="48">
        <v>3</v>
      </c>
      <c r="H138" s="48"/>
    </row>
    <row r="139" spans="1:8" x14ac:dyDescent="0.2">
      <c r="A139" s="40">
        <f t="shared" si="2"/>
        <v>135</v>
      </c>
      <c r="B139" s="48" t="str">
        <f>VLOOKUP(C139,'[13]Liste over stillingsbetegnelser'!$C$2:$E$53,2,FALSE)</f>
        <v>Industriel produktion</v>
      </c>
      <c r="C139" s="48" t="s">
        <v>160</v>
      </c>
      <c r="D139" s="53" t="s">
        <v>23</v>
      </c>
      <c r="E139" s="54" t="s">
        <v>3</v>
      </c>
      <c r="F139" s="55">
        <v>49068</v>
      </c>
      <c r="G139" s="54">
        <v>5</v>
      </c>
      <c r="H139" s="48"/>
    </row>
    <row r="140" spans="1:8" x14ac:dyDescent="0.2">
      <c r="A140" s="40">
        <f t="shared" si="2"/>
        <v>136</v>
      </c>
      <c r="B140" s="48" t="str">
        <f>VLOOKUP(C140,'[13]Liste over stillingsbetegnelser'!$C$2:$E$53,2,FALSE)</f>
        <v>Industriel produktion</v>
      </c>
      <c r="C140" s="48" t="s">
        <v>160</v>
      </c>
      <c r="D140" s="53" t="s">
        <v>22</v>
      </c>
      <c r="E140" s="54" t="s">
        <v>3</v>
      </c>
      <c r="F140" s="55">
        <v>49065</v>
      </c>
      <c r="G140" s="54">
        <v>10</v>
      </c>
      <c r="H140" s="48"/>
    </row>
    <row r="141" spans="1:8" x14ac:dyDescent="0.2">
      <c r="A141" s="40">
        <f t="shared" si="2"/>
        <v>137</v>
      </c>
      <c r="B141" s="48" t="str">
        <f>VLOOKUP(C141,'[13]Liste over stillingsbetegnelser'!$C$2:$E$53,2,FALSE)</f>
        <v>Industriel produktion</v>
      </c>
      <c r="C141" s="48" t="s">
        <v>160</v>
      </c>
      <c r="D141" s="53" t="s">
        <v>20</v>
      </c>
      <c r="E141" s="54" t="s">
        <v>3</v>
      </c>
      <c r="F141" s="55">
        <v>49063</v>
      </c>
      <c r="G141" s="54">
        <v>10</v>
      </c>
      <c r="H141" s="48"/>
    </row>
    <row r="142" spans="1:8" x14ac:dyDescent="0.2">
      <c r="A142" s="40">
        <f t="shared" si="2"/>
        <v>138</v>
      </c>
      <c r="B142" s="48" t="str">
        <f>VLOOKUP(C142,'[13]Liste over stillingsbetegnelser'!$C$2:$E$53,2,FALSE)</f>
        <v>Industriel produktion</v>
      </c>
      <c r="C142" s="48" t="s">
        <v>160</v>
      </c>
      <c r="D142" s="53" t="s">
        <v>21</v>
      </c>
      <c r="E142" s="54" t="s">
        <v>3</v>
      </c>
      <c r="F142" s="55">
        <v>49064</v>
      </c>
      <c r="G142" s="54">
        <v>10</v>
      </c>
      <c r="H142" s="48"/>
    </row>
    <row r="143" spans="1:8" x14ac:dyDescent="0.2">
      <c r="A143" s="40">
        <f t="shared" si="2"/>
        <v>139</v>
      </c>
      <c r="B143" s="48" t="str">
        <f>VLOOKUP(C143,'[13]Liste over stillingsbetegnelser'!$C$2:$E$53,2,FALSE)</f>
        <v>Industriel produktion</v>
      </c>
      <c r="C143" s="48" t="s">
        <v>160</v>
      </c>
      <c r="D143" s="53" t="s">
        <v>324</v>
      </c>
      <c r="E143" s="54" t="s">
        <v>3</v>
      </c>
      <c r="F143" s="55">
        <v>47290</v>
      </c>
      <c r="G143" s="54">
        <v>3</v>
      </c>
      <c r="H143" s="48"/>
    </row>
    <row r="144" spans="1:8" ht="25.5" x14ac:dyDescent="0.2">
      <c r="A144" s="40">
        <f t="shared" si="2"/>
        <v>140</v>
      </c>
      <c r="B144" s="48" t="str">
        <f>VLOOKUP(C144,'[13]Liste over stillingsbetegnelser'!$C$2:$E$53,2,FALSE)</f>
        <v>Industriel produktion</v>
      </c>
      <c r="C144" s="48" t="s">
        <v>160</v>
      </c>
      <c r="D144" s="53" t="s">
        <v>325</v>
      </c>
      <c r="E144" s="54" t="s">
        <v>3</v>
      </c>
      <c r="F144" s="55">
        <v>40658</v>
      </c>
      <c r="G144" s="54">
        <v>1</v>
      </c>
      <c r="H144" s="48"/>
    </row>
    <row r="145" spans="1:8" s="2" customFormat="1" x14ac:dyDescent="0.2">
      <c r="A145" s="40">
        <f t="shared" si="2"/>
        <v>141</v>
      </c>
      <c r="B145" s="48" t="str">
        <f>VLOOKUP(C145,'[2]Liste over stillingsbetegnelser'!$C$2:$E$53,2,FALSE)</f>
        <v>Industriel produktion</v>
      </c>
      <c r="C145" s="48" t="s">
        <v>26</v>
      </c>
      <c r="D145" s="49" t="s">
        <v>152</v>
      </c>
      <c r="E145" s="48" t="s">
        <v>38</v>
      </c>
      <c r="F145" s="51">
        <v>37894</v>
      </c>
      <c r="G145" s="48"/>
      <c r="H145" s="48">
        <v>5</v>
      </c>
    </row>
    <row r="146" spans="1:8" s="2" customFormat="1" x14ac:dyDescent="0.2">
      <c r="A146" s="40">
        <f t="shared" si="2"/>
        <v>142</v>
      </c>
      <c r="B146" s="48" t="str">
        <f>VLOOKUP(C146,'[2]Liste over stillingsbetegnelser'!$C$2:$E$53,2,FALSE)</f>
        <v>Industriel produktion</v>
      </c>
      <c r="C146" s="48" t="s">
        <v>26</v>
      </c>
      <c r="D146" s="49" t="s">
        <v>170</v>
      </c>
      <c r="E146" s="48" t="s">
        <v>38</v>
      </c>
      <c r="F146" s="51">
        <v>37851</v>
      </c>
      <c r="G146" s="48"/>
      <c r="H146" s="48">
        <v>5</v>
      </c>
    </row>
    <row r="147" spans="1:8" s="2" customFormat="1" x14ac:dyDescent="0.2">
      <c r="A147" s="40">
        <f t="shared" si="2"/>
        <v>143</v>
      </c>
      <c r="B147" s="48" t="str">
        <f>VLOOKUP(C147,'[11]SKJULT stillingsbetegnelser'!$C$2:$D$75,2,FALSE)</f>
        <v>Industriel produktion</v>
      </c>
      <c r="C147" s="48" t="s">
        <v>401</v>
      </c>
      <c r="D147" s="69" t="s">
        <v>411</v>
      </c>
      <c r="E147" s="72" t="s">
        <v>3</v>
      </c>
      <c r="F147" s="68">
        <v>48938</v>
      </c>
      <c r="G147" s="48">
        <v>5</v>
      </c>
      <c r="H147" s="48"/>
    </row>
    <row r="148" spans="1:8" s="2" customFormat="1" x14ac:dyDescent="0.2">
      <c r="A148" s="40">
        <f t="shared" si="2"/>
        <v>144</v>
      </c>
      <c r="B148" s="48" t="str">
        <f>VLOOKUP(C148,'[11]SKJULT stillingsbetegnelser'!$C$2:$D$75,2,FALSE)</f>
        <v>Industriel produktion</v>
      </c>
      <c r="C148" s="48" t="s">
        <v>401</v>
      </c>
      <c r="D148" s="69" t="s">
        <v>412</v>
      </c>
      <c r="E148" s="72" t="s">
        <v>3</v>
      </c>
      <c r="F148" s="75">
        <v>48940</v>
      </c>
      <c r="G148" s="48">
        <v>8</v>
      </c>
      <c r="H148" s="48"/>
    </row>
    <row r="149" spans="1:8" x14ac:dyDescent="0.2">
      <c r="A149" s="40">
        <f t="shared" si="2"/>
        <v>145</v>
      </c>
      <c r="B149" s="48" t="str">
        <f>VLOOKUP(C149,'[11]SKJULT stillingsbetegnelser'!$C$2:$D$75,2,FALSE)</f>
        <v>Industriel produktion</v>
      </c>
      <c r="C149" s="48" t="s">
        <v>401</v>
      </c>
      <c r="D149" s="69" t="s">
        <v>413</v>
      </c>
      <c r="E149" s="72" t="s">
        <v>3</v>
      </c>
      <c r="F149" s="75">
        <v>48941</v>
      </c>
      <c r="G149" s="48">
        <v>8</v>
      </c>
      <c r="H149" s="48"/>
    </row>
    <row r="150" spans="1:8" x14ac:dyDescent="0.2">
      <c r="A150" s="40">
        <f t="shared" si="2"/>
        <v>146</v>
      </c>
      <c r="B150" s="48" t="str">
        <f>VLOOKUP(C150,'[11]SKJULT stillingsbetegnelser'!$C$2:$D$75,2,FALSE)</f>
        <v>Industriel produktion</v>
      </c>
      <c r="C150" s="48" t="s">
        <v>401</v>
      </c>
      <c r="D150" s="69" t="s">
        <v>326</v>
      </c>
      <c r="E150" s="72" t="s">
        <v>3</v>
      </c>
      <c r="F150" s="51">
        <v>43939</v>
      </c>
      <c r="G150" s="48">
        <v>2</v>
      </c>
      <c r="H150" s="48"/>
    </row>
    <row r="151" spans="1:8" x14ac:dyDescent="0.2">
      <c r="A151" s="40">
        <f t="shared" si="2"/>
        <v>147</v>
      </c>
      <c r="B151" s="48" t="str">
        <f>VLOOKUP(C151,'[13]Liste over stillingsbetegnelser'!$C$2:$E$53,2,FALSE)</f>
        <v>Industriel produktion</v>
      </c>
      <c r="C151" s="48" t="s">
        <v>160</v>
      </c>
      <c r="D151" s="53" t="s">
        <v>326</v>
      </c>
      <c r="E151" s="54" t="s">
        <v>3</v>
      </c>
      <c r="F151" s="55">
        <v>43939</v>
      </c>
      <c r="G151" s="54">
        <v>2</v>
      </c>
      <c r="H151" s="48"/>
    </row>
    <row r="152" spans="1:8" x14ac:dyDescent="0.2">
      <c r="A152" s="40">
        <f t="shared" si="2"/>
        <v>148</v>
      </c>
      <c r="B152" s="48" t="str">
        <f>VLOOKUP(C152,'[12]Liste over stillingsbetegnelser'!$C$2:$E$53,2,FALSE)</f>
        <v>Industriel produktion</v>
      </c>
      <c r="C152" s="48" t="s">
        <v>160</v>
      </c>
      <c r="D152" s="52" t="s">
        <v>251</v>
      </c>
      <c r="E152" s="41" t="s">
        <v>3</v>
      </c>
      <c r="F152" s="48">
        <v>49264</v>
      </c>
      <c r="G152" s="48">
        <v>1</v>
      </c>
      <c r="H152" s="48"/>
    </row>
    <row r="153" spans="1:8" x14ac:dyDescent="0.2">
      <c r="A153" s="40">
        <f t="shared" si="2"/>
        <v>149</v>
      </c>
      <c r="B153" s="28" t="s">
        <v>76</v>
      </c>
      <c r="C153" s="28" t="s">
        <v>45</v>
      </c>
      <c r="D153" s="29" t="s">
        <v>149</v>
      </c>
      <c r="E153" s="28" t="s">
        <v>24</v>
      </c>
      <c r="F153" s="30"/>
      <c r="G153" s="31" t="s">
        <v>298</v>
      </c>
      <c r="H153" s="30"/>
    </row>
    <row r="154" spans="1:8" x14ac:dyDescent="0.2">
      <c r="A154" s="40">
        <f t="shared" si="2"/>
        <v>150</v>
      </c>
      <c r="B154" s="4" t="s">
        <v>76</v>
      </c>
      <c r="C154" s="4" t="s">
        <v>45</v>
      </c>
      <c r="D154" s="5" t="s">
        <v>260</v>
      </c>
      <c r="E154" s="8" t="s">
        <v>3</v>
      </c>
      <c r="F154" s="4">
        <v>21970</v>
      </c>
      <c r="G154" s="4">
        <v>2</v>
      </c>
      <c r="H154" s="4"/>
    </row>
    <row r="155" spans="1:8" x14ac:dyDescent="0.2">
      <c r="A155" s="40">
        <f t="shared" si="2"/>
        <v>151</v>
      </c>
      <c r="B155" s="4" t="s">
        <v>76</v>
      </c>
      <c r="C155" s="4" t="s">
        <v>45</v>
      </c>
      <c r="D155" s="5" t="s">
        <v>257</v>
      </c>
      <c r="E155" s="8" t="s">
        <v>3</v>
      </c>
      <c r="F155" s="12" t="s">
        <v>258</v>
      </c>
      <c r="G155" s="4">
        <v>1</v>
      </c>
      <c r="H155" s="4"/>
    </row>
    <row r="156" spans="1:8" ht="25.5" x14ac:dyDescent="0.2">
      <c r="A156" s="40">
        <f t="shared" si="2"/>
        <v>152</v>
      </c>
      <c r="B156" s="4" t="s">
        <v>76</v>
      </c>
      <c r="C156" s="4" t="s">
        <v>45</v>
      </c>
      <c r="D156" s="5" t="s">
        <v>255</v>
      </c>
      <c r="E156" s="8" t="s">
        <v>3</v>
      </c>
      <c r="F156" s="12" t="s">
        <v>256</v>
      </c>
      <c r="G156" s="4">
        <v>2</v>
      </c>
      <c r="H156" s="4"/>
    </row>
    <row r="157" spans="1:8" x14ac:dyDescent="0.2">
      <c r="A157" s="40">
        <f t="shared" si="2"/>
        <v>153</v>
      </c>
      <c r="B157" s="4" t="str">
        <f>VLOOKUP(C157,'[2]Liste over stillingsbetegnelser'!$C$2:$E$53,2,FALSE)</f>
        <v>It og teleteknik</v>
      </c>
      <c r="C157" s="4" t="s">
        <v>78</v>
      </c>
      <c r="D157" s="5" t="s">
        <v>49</v>
      </c>
      <c r="E157" s="4" t="s">
        <v>38</v>
      </c>
      <c r="F157" s="4">
        <v>20235</v>
      </c>
      <c r="G157" s="4"/>
      <c r="H157" s="4">
        <v>10</v>
      </c>
    </row>
    <row r="158" spans="1:8" x14ac:dyDescent="0.2">
      <c r="A158" s="40">
        <f t="shared" si="2"/>
        <v>154</v>
      </c>
      <c r="B158" s="4" t="str">
        <f>VLOOKUP(C158,'[4]Liste over stillingsbetegnelser'!$C$2:$E$53,2,FALSE)</f>
        <v>It og teleteknik</v>
      </c>
      <c r="C158" s="4" t="s">
        <v>50</v>
      </c>
      <c r="D158" s="5" t="s">
        <v>49</v>
      </c>
      <c r="E158" s="4" t="s">
        <v>38</v>
      </c>
      <c r="F158" s="4">
        <v>20235</v>
      </c>
      <c r="G158" s="4"/>
      <c r="H158" s="4">
        <v>10</v>
      </c>
    </row>
    <row r="159" spans="1:8" x14ac:dyDescent="0.2">
      <c r="A159" s="40">
        <f t="shared" si="2"/>
        <v>155</v>
      </c>
      <c r="B159" s="4" t="str">
        <f>VLOOKUP(C159,'[1]Liste over stillingsbetegnelser'!$C$2:$E$53,2,FALSE)</f>
        <v>It og teleteknik</v>
      </c>
      <c r="C159" s="4" t="s">
        <v>45</v>
      </c>
      <c r="D159" s="5" t="s">
        <v>196</v>
      </c>
      <c r="E159" s="4" t="s">
        <v>38</v>
      </c>
      <c r="F159" s="4">
        <v>20235</v>
      </c>
      <c r="G159" s="4"/>
      <c r="H159" s="4">
        <v>10</v>
      </c>
    </row>
    <row r="160" spans="1:8" x14ac:dyDescent="0.2">
      <c r="A160" s="40">
        <f t="shared" si="2"/>
        <v>156</v>
      </c>
      <c r="B160" s="4" t="str">
        <f>VLOOKUP(C160,'[2]Liste over stillingsbetegnelser'!$C$2:$E$53,2,FALSE)</f>
        <v>It og teleteknik</v>
      </c>
      <c r="C160" s="4" t="s">
        <v>78</v>
      </c>
      <c r="D160" s="5" t="s">
        <v>178</v>
      </c>
      <c r="E160" s="4" t="s">
        <v>38</v>
      </c>
      <c r="F160" s="4">
        <v>20236</v>
      </c>
      <c r="G160" s="11"/>
      <c r="H160" s="4">
        <v>10</v>
      </c>
    </row>
    <row r="161" spans="1:8" x14ac:dyDescent="0.2">
      <c r="A161" s="40">
        <f t="shared" si="2"/>
        <v>157</v>
      </c>
      <c r="B161" s="4" t="str">
        <f>VLOOKUP(C161,'[1]Liste over stillingsbetegnelser'!$C$2:$E$53,2,FALSE)</f>
        <v>It og teleteknik</v>
      </c>
      <c r="C161" s="4" t="s">
        <v>45</v>
      </c>
      <c r="D161" s="5" t="s">
        <v>382</v>
      </c>
      <c r="E161" s="4" t="s">
        <v>38</v>
      </c>
      <c r="F161" s="4"/>
      <c r="G161" s="4"/>
      <c r="H161" s="4">
        <v>10</v>
      </c>
    </row>
    <row r="162" spans="1:8" x14ac:dyDescent="0.2">
      <c r="A162" s="40">
        <f t="shared" si="2"/>
        <v>158</v>
      </c>
      <c r="B162" s="8" t="s">
        <v>76</v>
      </c>
      <c r="C162" s="8" t="s">
        <v>45</v>
      </c>
      <c r="D162" s="9" t="s">
        <v>113</v>
      </c>
      <c r="E162" s="8" t="s">
        <v>103</v>
      </c>
      <c r="F162" s="8"/>
      <c r="G162" s="8">
        <v>60</v>
      </c>
      <c r="H162" s="8"/>
    </row>
    <row r="163" spans="1:8" x14ac:dyDescent="0.2">
      <c r="A163" s="40">
        <f t="shared" si="2"/>
        <v>159</v>
      </c>
      <c r="B163" s="4" t="str">
        <f>VLOOKUP(C163,'[2]Liste over stillingsbetegnelser'!$C$2:$E$53,2,FALSE)</f>
        <v>It og teleteknik</v>
      </c>
      <c r="C163" s="4" t="s">
        <v>45</v>
      </c>
      <c r="D163" s="5" t="s">
        <v>167</v>
      </c>
      <c r="E163" s="4" t="s">
        <v>38</v>
      </c>
      <c r="F163" s="4">
        <v>37975</v>
      </c>
      <c r="G163" s="10"/>
      <c r="H163" s="4">
        <v>5</v>
      </c>
    </row>
    <row r="164" spans="1:8" x14ac:dyDescent="0.2">
      <c r="A164" s="40">
        <f t="shared" si="2"/>
        <v>160</v>
      </c>
      <c r="B164" s="4" t="str">
        <f>VLOOKUP(C164,'[15]Liste over stillingsbetegnelser'!$C$2:$E$53,2,FALSE)</f>
        <v>It og teleteknik</v>
      </c>
      <c r="C164" s="4" t="s">
        <v>78</v>
      </c>
      <c r="D164" s="24" t="s">
        <v>332</v>
      </c>
      <c r="E164" s="24" t="s">
        <v>103</v>
      </c>
      <c r="F164" s="24"/>
      <c r="G164" s="24">
        <v>30</v>
      </c>
      <c r="H164" s="24"/>
    </row>
    <row r="165" spans="1:8" ht="25.5" x14ac:dyDescent="0.2">
      <c r="A165" s="40">
        <f t="shared" si="2"/>
        <v>161</v>
      </c>
      <c r="B165" s="8" t="s">
        <v>76</v>
      </c>
      <c r="C165" s="8" t="s">
        <v>78</v>
      </c>
      <c r="D165" s="9" t="s">
        <v>28</v>
      </c>
      <c r="E165" s="8" t="s">
        <v>24</v>
      </c>
      <c r="F165" s="8"/>
      <c r="G165" s="8">
        <v>30</v>
      </c>
      <c r="H165" s="8"/>
    </row>
    <row r="166" spans="1:8" x14ac:dyDescent="0.2">
      <c r="A166" s="40">
        <f t="shared" si="2"/>
        <v>162</v>
      </c>
      <c r="B166" s="4" t="str">
        <f>VLOOKUP(C166,'[15]Liste over stillingsbetegnelser'!$C$2:$E$53,2,FALSE)</f>
        <v>It og teleteknik</v>
      </c>
      <c r="C166" s="4" t="s">
        <v>78</v>
      </c>
      <c r="D166" s="24" t="s">
        <v>218</v>
      </c>
      <c r="E166" s="24" t="s">
        <v>24</v>
      </c>
      <c r="F166" s="24"/>
      <c r="G166" s="24">
        <v>30</v>
      </c>
      <c r="H166" s="24"/>
    </row>
    <row r="167" spans="1:8" x14ac:dyDescent="0.2">
      <c r="A167" s="40">
        <f t="shared" si="2"/>
        <v>163</v>
      </c>
      <c r="B167" s="4" t="str">
        <f>VLOOKUP(C167,'[1]Liste over stillingsbetegnelser'!$C$2:$E$53,2,FALSE)</f>
        <v>It og teleteknik</v>
      </c>
      <c r="C167" s="4" t="s">
        <v>45</v>
      </c>
      <c r="D167" s="5" t="s">
        <v>197</v>
      </c>
      <c r="E167" s="4" t="s">
        <v>103</v>
      </c>
      <c r="F167" s="4"/>
      <c r="G167" s="4">
        <v>1</v>
      </c>
      <c r="H167" s="4"/>
    </row>
    <row r="168" spans="1:8" x14ac:dyDescent="0.2">
      <c r="A168" s="40">
        <f t="shared" si="2"/>
        <v>164</v>
      </c>
      <c r="B168" s="4" t="str">
        <f>VLOOKUP(C168,'[4]Liste over stillingsbetegnelser'!$C$2:$E$53,2,FALSE)</f>
        <v>It og teleteknik</v>
      </c>
      <c r="C168" s="4" t="s">
        <v>45</v>
      </c>
      <c r="D168" s="5" t="s">
        <v>47</v>
      </c>
      <c r="E168" s="4" t="s">
        <v>38</v>
      </c>
      <c r="F168" s="13">
        <v>37607</v>
      </c>
      <c r="G168" s="4"/>
      <c r="H168" s="4">
        <v>10</v>
      </c>
    </row>
    <row r="169" spans="1:8" ht="25.5" x14ac:dyDescent="0.2">
      <c r="A169" s="40">
        <f t="shared" si="2"/>
        <v>165</v>
      </c>
      <c r="B169" s="8" t="s">
        <v>76</v>
      </c>
      <c r="C169" s="8" t="s">
        <v>45</v>
      </c>
      <c r="D169" s="9" t="s">
        <v>34</v>
      </c>
      <c r="E169" s="8" t="s">
        <v>24</v>
      </c>
      <c r="F169" s="8"/>
      <c r="G169" s="8">
        <v>30</v>
      </c>
      <c r="H169" s="8"/>
    </row>
    <row r="170" spans="1:8" ht="25.5" x14ac:dyDescent="0.2">
      <c r="A170" s="40">
        <f t="shared" si="2"/>
        <v>166</v>
      </c>
      <c r="B170" s="4" t="str">
        <f>VLOOKUP(C170,'[1]Liste over stillingsbetegnelser'!$C$2:$E$53,2,FALSE)</f>
        <v>It og teleteknik</v>
      </c>
      <c r="C170" s="4" t="s">
        <v>50</v>
      </c>
      <c r="D170" s="9" t="s">
        <v>34</v>
      </c>
      <c r="E170" s="4" t="s">
        <v>24</v>
      </c>
      <c r="F170" s="11"/>
      <c r="G170" s="4">
        <v>30</v>
      </c>
      <c r="H170" s="4"/>
    </row>
    <row r="171" spans="1:8" x14ac:dyDescent="0.2">
      <c r="A171" s="40">
        <f t="shared" si="2"/>
        <v>167</v>
      </c>
      <c r="B171" s="4" t="str">
        <f>VLOOKUP(C171,'[4]Liste over stillingsbetegnelser'!$C$2:$E$53,2,FALSE)</f>
        <v>It og teleteknik</v>
      </c>
      <c r="C171" s="4" t="s">
        <v>45</v>
      </c>
      <c r="D171" s="5" t="s">
        <v>46</v>
      </c>
      <c r="E171" s="4" t="s">
        <v>38</v>
      </c>
      <c r="F171" s="12">
        <v>20238</v>
      </c>
      <c r="G171" s="27"/>
      <c r="H171" s="27">
        <v>10</v>
      </c>
    </row>
    <row r="172" spans="1:8" ht="25.5" x14ac:dyDescent="0.2">
      <c r="A172" s="40">
        <f t="shared" si="2"/>
        <v>168</v>
      </c>
      <c r="B172" s="8" t="s">
        <v>76</v>
      </c>
      <c r="C172" s="8" t="s">
        <v>45</v>
      </c>
      <c r="D172" s="9" t="s">
        <v>33</v>
      </c>
      <c r="E172" s="8" t="s">
        <v>24</v>
      </c>
      <c r="F172" s="8"/>
      <c r="G172" s="8">
        <v>30</v>
      </c>
      <c r="H172" s="8"/>
    </row>
    <row r="173" spans="1:8" ht="25.5" x14ac:dyDescent="0.2">
      <c r="A173" s="40">
        <f t="shared" si="2"/>
        <v>169</v>
      </c>
      <c r="B173" s="4" t="str">
        <f>VLOOKUP(C173,'[3]Liste over stillingsbetegnelser'!$C$2:$E$53,2,FALSE)</f>
        <v>It og teleteknik</v>
      </c>
      <c r="C173" s="4" t="s">
        <v>78</v>
      </c>
      <c r="D173" s="5" t="s">
        <v>231</v>
      </c>
      <c r="E173" s="5" t="s">
        <v>24</v>
      </c>
      <c r="F173" s="4"/>
      <c r="G173" s="4">
        <v>30</v>
      </c>
      <c r="H173" s="4"/>
    </row>
    <row r="174" spans="1:8" ht="25.5" x14ac:dyDescent="0.2">
      <c r="A174" s="40">
        <f t="shared" si="2"/>
        <v>170</v>
      </c>
      <c r="B174" s="4" t="s">
        <v>76</v>
      </c>
      <c r="C174" s="4" t="s">
        <v>45</v>
      </c>
      <c r="D174" s="5" t="s">
        <v>259</v>
      </c>
      <c r="E174" s="8" t="s">
        <v>3</v>
      </c>
      <c r="F174" s="4">
        <v>21969</v>
      </c>
      <c r="G174" s="4">
        <v>1</v>
      </c>
      <c r="H174" s="4"/>
    </row>
    <row r="175" spans="1:8" x14ac:dyDescent="0.2">
      <c r="A175" s="40">
        <f t="shared" si="2"/>
        <v>171</v>
      </c>
      <c r="B175" s="4" t="str">
        <f>VLOOKUP(C175,'[2]Liste over stillingsbetegnelser'!$C$2:$E$53,2,FALSE)</f>
        <v>It og teleteknik</v>
      </c>
      <c r="C175" s="4" t="s">
        <v>78</v>
      </c>
      <c r="D175" s="5" t="s">
        <v>172</v>
      </c>
      <c r="E175" s="4" t="s">
        <v>38</v>
      </c>
      <c r="F175" s="11">
        <v>37543</v>
      </c>
      <c r="G175" s="4"/>
      <c r="H175" s="4">
        <v>5</v>
      </c>
    </row>
    <row r="176" spans="1:8" x14ac:dyDescent="0.2">
      <c r="A176" s="40">
        <f t="shared" si="2"/>
        <v>172</v>
      </c>
      <c r="B176" s="4" t="str">
        <f>VLOOKUP(C176,'[2]Liste over stillingsbetegnelser'!$C$2:$E$53,2,FALSE)</f>
        <v>It og teleteknik</v>
      </c>
      <c r="C176" s="4" t="s">
        <v>50</v>
      </c>
      <c r="D176" s="5" t="s">
        <v>172</v>
      </c>
      <c r="E176" s="4" t="s">
        <v>38</v>
      </c>
      <c r="F176" s="11">
        <v>37543</v>
      </c>
      <c r="G176" s="4"/>
      <c r="H176" s="4">
        <v>5</v>
      </c>
    </row>
    <row r="177" spans="1:8" ht="25.5" x14ac:dyDescent="0.2">
      <c r="A177" s="40">
        <f t="shared" si="2"/>
        <v>173</v>
      </c>
      <c r="B177" s="8" t="s">
        <v>76</v>
      </c>
      <c r="C177" s="8" t="s">
        <v>45</v>
      </c>
      <c r="D177" s="9" t="s">
        <v>25</v>
      </c>
      <c r="E177" s="8" t="s">
        <v>24</v>
      </c>
      <c r="F177" s="8"/>
      <c r="G177" s="8">
        <v>30</v>
      </c>
      <c r="H177" s="8"/>
    </row>
    <row r="178" spans="1:8" x14ac:dyDescent="0.2">
      <c r="A178" s="40">
        <f t="shared" si="2"/>
        <v>174</v>
      </c>
      <c r="B178" s="4" t="str">
        <f>VLOOKUP(C178,'[3]Liste over stillingsbetegnelser'!$C$2:$E$53,2,FALSE)</f>
        <v>It og teleteknik</v>
      </c>
      <c r="C178" s="4" t="s">
        <v>78</v>
      </c>
      <c r="D178" s="5" t="s">
        <v>217</v>
      </c>
      <c r="E178" s="5" t="s">
        <v>24</v>
      </c>
      <c r="F178" s="32"/>
      <c r="G178" s="5">
        <v>30</v>
      </c>
      <c r="H178" s="5"/>
    </row>
    <row r="179" spans="1:8" x14ac:dyDescent="0.2">
      <c r="A179" s="40">
        <f t="shared" si="2"/>
        <v>175</v>
      </c>
      <c r="B179" s="4" t="str">
        <f>VLOOKUP(C179,'[15]Liste over stillingsbetegnelser'!$C$2:$E$53,2,FALSE)</f>
        <v>It og teleteknik</v>
      </c>
      <c r="C179" s="4" t="s">
        <v>45</v>
      </c>
      <c r="D179" s="5" t="s">
        <v>214</v>
      </c>
      <c r="E179" s="4" t="s">
        <v>24</v>
      </c>
      <c r="F179" s="4"/>
      <c r="G179" s="4">
        <v>30</v>
      </c>
      <c r="H179" s="4"/>
    </row>
    <row r="180" spans="1:8" x14ac:dyDescent="0.2">
      <c r="A180" s="40">
        <f t="shared" si="2"/>
        <v>176</v>
      </c>
      <c r="B180" s="4" t="str">
        <f>VLOOKUP(C180,'[15]Liste over stillingsbetegnelser'!$C$2:$E$53,2,FALSE)</f>
        <v>It og teleteknik</v>
      </c>
      <c r="C180" s="4" t="s">
        <v>78</v>
      </c>
      <c r="D180" s="5" t="s">
        <v>214</v>
      </c>
      <c r="E180" s="4" t="s">
        <v>24</v>
      </c>
      <c r="F180" s="4"/>
      <c r="G180" s="4">
        <v>30</v>
      </c>
      <c r="H180" s="4"/>
    </row>
    <row r="181" spans="1:8" x14ac:dyDescent="0.2">
      <c r="A181" s="40">
        <f t="shared" si="2"/>
        <v>177</v>
      </c>
      <c r="B181" s="28" t="s">
        <v>76</v>
      </c>
      <c r="C181" s="28" t="s">
        <v>45</v>
      </c>
      <c r="D181" s="29" t="s">
        <v>148</v>
      </c>
      <c r="E181" s="28" t="s">
        <v>24</v>
      </c>
      <c r="F181" s="30"/>
      <c r="G181" s="31" t="s">
        <v>297</v>
      </c>
      <c r="H181" s="30"/>
    </row>
    <row r="182" spans="1:8" x14ac:dyDescent="0.2">
      <c r="A182" s="40">
        <f t="shared" si="2"/>
        <v>178</v>
      </c>
      <c r="B182" s="4" t="str">
        <f>VLOOKUP(C182,'[5]Liste over stillingsbetegnelser'!$C$2:$E$53,2,FALSE)</f>
        <v>It og teleteknik</v>
      </c>
      <c r="C182" s="4" t="s">
        <v>45</v>
      </c>
      <c r="D182" s="5" t="s">
        <v>269</v>
      </c>
      <c r="E182" s="4" t="s">
        <v>77</v>
      </c>
      <c r="F182" s="4"/>
      <c r="G182" s="4">
        <v>25</v>
      </c>
      <c r="H182" s="4"/>
    </row>
    <row r="183" spans="1:8" x14ac:dyDescent="0.2">
      <c r="A183" s="40">
        <f t="shared" si="2"/>
        <v>179</v>
      </c>
      <c r="B183" s="4" t="str">
        <f>VLOOKUP(C183,'[1]Liste over stillingsbetegnelser'!$C$2:$E$53,2,FALSE)</f>
        <v>It og teleteknik</v>
      </c>
      <c r="C183" s="4" t="s">
        <v>78</v>
      </c>
      <c r="D183" s="5" t="s">
        <v>200</v>
      </c>
      <c r="E183" s="4" t="s">
        <v>103</v>
      </c>
      <c r="F183" s="4"/>
      <c r="G183" s="4"/>
      <c r="H183" s="4"/>
    </row>
    <row r="184" spans="1:8" x14ac:dyDescent="0.2">
      <c r="A184" s="40">
        <f t="shared" si="2"/>
        <v>180</v>
      </c>
      <c r="B184" s="4" t="str">
        <f>VLOOKUP(C184,'[3]Liste over stillingsbetegnelser'!$C$2:$E$53,2,FALSE)</f>
        <v>It og teleteknik</v>
      </c>
      <c r="C184" s="4" t="s">
        <v>78</v>
      </c>
      <c r="D184" s="5" t="s">
        <v>219</v>
      </c>
      <c r="E184" s="5" t="s">
        <v>24</v>
      </c>
      <c r="F184" s="4"/>
      <c r="G184" s="4">
        <v>30</v>
      </c>
      <c r="H184" s="4"/>
    </row>
    <row r="185" spans="1:8" x14ac:dyDescent="0.2">
      <c r="A185" s="40">
        <f t="shared" si="2"/>
        <v>181</v>
      </c>
      <c r="B185" s="4" t="str">
        <f>VLOOKUP(C185,'[16]Liste over stillingsbetegnelser'!$C$2:$E$53,2,FALSE)</f>
        <v>It og teleteknik</v>
      </c>
      <c r="C185" s="4" t="s">
        <v>45</v>
      </c>
      <c r="D185" s="5" t="s">
        <v>155</v>
      </c>
      <c r="E185" s="4" t="s">
        <v>24</v>
      </c>
      <c r="F185" s="4"/>
      <c r="G185" s="27">
        <v>30</v>
      </c>
      <c r="H185" s="33"/>
    </row>
    <row r="186" spans="1:8" x14ac:dyDescent="0.2">
      <c r="A186" s="40">
        <f t="shared" si="2"/>
        <v>182</v>
      </c>
      <c r="B186" s="4" t="str">
        <f>VLOOKUP(C186,'[14]Liste over stillingsbetegnelser'!$C$2:$E$53,2,FALSE)</f>
        <v>It og teleteknik</v>
      </c>
      <c r="C186" s="4" t="s">
        <v>45</v>
      </c>
      <c r="D186" s="5" t="s">
        <v>83</v>
      </c>
      <c r="E186" s="4" t="s">
        <v>24</v>
      </c>
      <c r="F186" s="4"/>
      <c r="G186" s="4">
        <v>30</v>
      </c>
      <c r="H186" s="4"/>
    </row>
    <row r="187" spans="1:8" x14ac:dyDescent="0.2">
      <c r="A187" s="40">
        <f t="shared" si="2"/>
        <v>183</v>
      </c>
      <c r="B187" s="8" t="s">
        <v>76</v>
      </c>
      <c r="C187" s="8" t="s">
        <v>45</v>
      </c>
      <c r="D187" s="4" t="s">
        <v>392</v>
      </c>
      <c r="E187" s="8" t="s">
        <v>24</v>
      </c>
      <c r="F187" s="8"/>
      <c r="G187" s="8">
        <v>2</v>
      </c>
      <c r="H187" s="8"/>
    </row>
    <row r="188" spans="1:8" s="2" customFormat="1" x14ac:dyDescent="0.2">
      <c r="A188" s="40">
        <f t="shared" si="2"/>
        <v>184</v>
      </c>
      <c r="B188" s="4" t="str">
        <f>VLOOKUP(C188,'[2]Liste over stillingsbetegnelser'!$C$2:$E$53,2,FALSE)</f>
        <v>It og teleteknik</v>
      </c>
      <c r="C188" s="4" t="s">
        <v>50</v>
      </c>
      <c r="D188" s="5" t="s">
        <v>152</v>
      </c>
      <c r="E188" s="4" t="s">
        <v>38</v>
      </c>
      <c r="F188" s="11">
        <v>37894</v>
      </c>
      <c r="G188" s="4"/>
      <c r="H188" s="4">
        <v>5</v>
      </c>
    </row>
    <row r="189" spans="1:8" s="2" customFormat="1" x14ac:dyDescent="0.2">
      <c r="A189" s="40">
        <f t="shared" si="2"/>
        <v>185</v>
      </c>
      <c r="B189" s="4" t="str">
        <f>VLOOKUP(C189,'[5]Liste over stillingsbetegnelser'!$C$2:$E$53,2,FALSE)</f>
        <v>It og teleteknik</v>
      </c>
      <c r="C189" s="4" t="s">
        <v>45</v>
      </c>
      <c r="D189" s="5" t="s">
        <v>377</v>
      </c>
      <c r="E189" s="4" t="s">
        <v>24</v>
      </c>
      <c r="F189" s="4"/>
      <c r="G189" s="4">
        <v>30</v>
      </c>
      <c r="H189" s="4">
        <v>10</v>
      </c>
    </row>
    <row r="190" spans="1:8" ht="25.5" x14ac:dyDescent="0.2">
      <c r="A190" s="40">
        <f t="shared" si="2"/>
        <v>186</v>
      </c>
      <c r="B190" s="8" t="s">
        <v>76</v>
      </c>
      <c r="C190" s="8" t="s">
        <v>45</v>
      </c>
      <c r="D190" s="9" t="s">
        <v>30</v>
      </c>
      <c r="E190" s="8" t="s">
        <v>24</v>
      </c>
      <c r="F190" s="8"/>
      <c r="G190" s="8">
        <v>30</v>
      </c>
      <c r="H190" s="8"/>
    </row>
    <row r="191" spans="1:8" x14ac:dyDescent="0.2">
      <c r="A191" s="40">
        <f t="shared" si="2"/>
        <v>187</v>
      </c>
      <c r="B191" s="8" t="s">
        <v>76</v>
      </c>
      <c r="C191" s="8" t="s">
        <v>45</v>
      </c>
      <c r="D191" s="24" t="s">
        <v>393</v>
      </c>
      <c r="E191" s="8" t="s">
        <v>24</v>
      </c>
      <c r="F191" s="8"/>
      <c r="G191" s="8">
        <v>30</v>
      </c>
      <c r="H191" s="8"/>
    </row>
    <row r="192" spans="1:8" ht="25.5" x14ac:dyDescent="0.2">
      <c r="A192" s="40">
        <f t="shared" si="2"/>
        <v>188</v>
      </c>
      <c r="B192" s="4" t="str">
        <f>VLOOKUP(C192,'[3]Liste over stillingsbetegnelser'!$C$2:$E$53,2,FALSE)</f>
        <v>It og teleteknik</v>
      </c>
      <c r="C192" s="4" t="s">
        <v>78</v>
      </c>
      <c r="D192" s="29" t="s">
        <v>376</v>
      </c>
      <c r="E192" s="5" t="s">
        <v>24</v>
      </c>
      <c r="F192" s="4"/>
      <c r="G192" s="4">
        <v>30</v>
      </c>
      <c r="H192" s="4"/>
    </row>
    <row r="193" spans="1:8" x14ac:dyDescent="0.2">
      <c r="A193" s="40">
        <f t="shared" si="2"/>
        <v>189</v>
      </c>
      <c r="B193" s="4" t="str">
        <f>VLOOKUP(C193,'[16]Liste over stillingsbetegnelser'!$C$2:$E$53,2,FALSE)</f>
        <v>It og teleteknik</v>
      </c>
      <c r="C193" s="4" t="s">
        <v>78</v>
      </c>
      <c r="D193" s="5" t="s">
        <v>145</v>
      </c>
      <c r="E193" s="4" t="s">
        <v>24</v>
      </c>
      <c r="F193" s="4"/>
      <c r="G193" s="27">
        <v>30</v>
      </c>
      <c r="H193" s="33"/>
    </row>
    <row r="194" spans="1:8" ht="25.5" x14ac:dyDescent="0.2">
      <c r="A194" s="40">
        <f t="shared" si="2"/>
        <v>190</v>
      </c>
      <c r="B194" s="4" t="str">
        <f>VLOOKUP(C194,'[5]Liste over stillingsbetegnelser'!$C$2:$E$53,2,FALSE)</f>
        <v>It og teleteknik</v>
      </c>
      <c r="C194" s="4" t="s">
        <v>45</v>
      </c>
      <c r="D194" s="5" t="s">
        <v>27</v>
      </c>
      <c r="E194" s="4" t="s">
        <v>77</v>
      </c>
      <c r="F194" s="4"/>
      <c r="G194" s="4">
        <v>30</v>
      </c>
      <c r="H194" s="4"/>
    </row>
    <row r="195" spans="1:8" ht="25.5" x14ac:dyDescent="0.2">
      <c r="A195" s="40">
        <f t="shared" si="2"/>
        <v>191</v>
      </c>
      <c r="B195" s="8" t="s">
        <v>76</v>
      </c>
      <c r="C195" s="8" t="s">
        <v>78</v>
      </c>
      <c r="D195" s="9" t="s">
        <v>27</v>
      </c>
      <c r="E195" s="8" t="s">
        <v>24</v>
      </c>
      <c r="F195" s="8"/>
      <c r="G195" s="8">
        <v>30</v>
      </c>
      <c r="H195" s="8"/>
    </row>
    <row r="196" spans="1:8" s="2" customFormat="1" ht="25.5" x14ac:dyDescent="0.2">
      <c r="A196" s="40">
        <f t="shared" si="2"/>
        <v>192</v>
      </c>
      <c r="B196" s="4" t="str">
        <f>VLOOKUP(C196,'[14]Liste over stillingsbetegnelser'!$C$2:$E$53,2,FALSE)</f>
        <v>It og teleteknik</v>
      </c>
      <c r="C196" s="4" t="s">
        <v>78</v>
      </c>
      <c r="D196" s="9" t="s">
        <v>27</v>
      </c>
      <c r="E196" s="4" t="s">
        <v>24</v>
      </c>
      <c r="F196" s="4"/>
      <c r="G196" s="4">
        <v>30</v>
      </c>
      <c r="H196" s="4"/>
    </row>
    <row r="197" spans="1:8" x14ac:dyDescent="0.2">
      <c r="A197" s="40">
        <f t="shared" si="2"/>
        <v>193</v>
      </c>
      <c r="B197" s="4" t="s">
        <v>76</v>
      </c>
      <c r="C197" s="4" t="s">
        <v>45</v>
      </c>
      <c r="D197" s="24" t="s">
        <v>394</v>
      </c>
      <c r="E197" s="4" t="s">
        <v>24</v>
      </c>
      <c r="F197" s="4"/>
      <c r="G197" s="27">
        <v>30</v>
      </c>
      <c r="H197" s="27"/>
    </row>
    <row r="198" spans="1:8" x14ac:dyDescent="0.2">
      <c r="A198" s="40">
        <f t="shared" ref="A198:A261" si="3">ROW(A194)</f>
        <v>194</v>
      </c>
      <c r="B198" s="4" t="s">
        <v>76</v>
      </c>
      <c r="C198" s="4" t="s">
        <v>45</v>
      </c>
      <c r="D198" s="5" t="s">
        <v>48</v>
      </c>
      <c r="E198" s="4" t="s">
        <v>38</v>
      </c>
      <c r="F198" s="4">
        <v>37597</v>
      </c>
      <c r="G198" s="27"/>
      <c r="H198" s="27">
        <v>10</v>
      </c>
    </row>
    <row r="199" spans="1:8" x14ac:dyDescent="0.2">
      <c r="A199" s="40">
        <f t="shared" si="3"/>
        <v>195</v>
      </c>
      <c r="B199" s="4" t="str">
        <f>VLOOKUP(C199,'[16]Liste over stillingsbetegnelser'!$C$2:$E$53,2,FALSE)</f>
        <v>It og teleteknik</v>
      </c>
      <c r="C199" s="4" t="s">
        <v>78</v>
      </c>
      <c r="D199" s="5" t="s">
        <v>153</v>
      </c>
      <c r="E199" s="4" t="s">
        <v>24</v>
      </c>
      <c r="F199" s="4"/>
      <c r="G199" s="27">
        <v>60</v>
      </c>
      <c r="H199" s="33"/>
    </row>
    <row r="200" spans="1:8" ht="12.6" customHeight="1" x14ac:dyDescent="0.2">
      <c r="A200" s="40">
        <f t="shared" si="3"/>
        <v>196</v>
      </c>
      <c r="B200" s="4" t="str">
        <f>VLOOKUP(C200,'[15]Liste over stillingsbetegnelser'!$C$2:$E$53,2,FALSE)</f>
        <v>It og teleteknik</v>
      </c>
      <c r="C200" s="4" t="s">
        <v>45</v>
      </c>
      <c r="D200" s="5" t="s">
        <v>213</v>
      </c>
      <c r="E200" s="4" t="s">
        <v>24</v>
      </c>
      <c r="F200" s="4"/>
      <c r="G200" s="4">
        <v>60</v>
      </c>
      <c r="H200" s="4"/>
    </row>
    <row r="201" spans="1:8" x14ac:dyDescent="0.2">
      <c r="A201" s="40">
        <f t="shared" si="3"/>
        <v>197</v>
      </c>
      <c r="B201" s="4" t="str">
        <f>VLOOKUP(C201,'[2]Liste over stillingsbetegnelser'!$C$2:$E$53,2,FALSE)</f>
        <v>It og teleteknik</v>
      </c>
      <c r="C201" s="4" t="s">
        <v>50</v>
      </c>
      <c r="D201" s="5" t="s">
        <v>51</v>
      </c>
      <c r="E201" s="4" t="s">
        <v>38</v>
      </c>
      <c r="F201" s="11">
        <v>37619</v>
      </c>
      <c r="G201" s="4"/>
      <c r="H201" s="4">
        <v>10</v>
      </c>
    </row>
    <row r="202" spans="1:8" ht="25.5" x14ac:dyDescent="0.2">
      <c r="A202" s="40">
        <f t="shared" si="3"/>
        <v>198</v>
      </c>
      <c r="B202" s="4" t="s">
        <v>76</v>
      </c>
      <c r="C202" s="4" t="s">
        <v>45</v>
      </c>
      <c r="D202" s="5" t="s">
        <v>261</v>
      </c>
      <c r="E202" s="8" t="s">
        <v>3</v>
      </c>
      <c r="F202" s="4">
        <v>21971</v>
      </c>
      <c r="G202" s="4">
        <v>2</v>
      </c>
      <c r="H202" s="4"/>
    </row>
    <row r="203" spans="1:8" x14ac:dyDescent="0.2">
      <c r="A203" s="40">
        <f t="shared" si="3"/>
        <v>199</v>
      </c>
      <c r="B203" s="28" t="s">
        <v>76</v>
      </c>
      <c r="C203" s="28" t="s">
        <v>45</v>
      </c>
      <c r="D203" s="29" t="s">
        <v>147</v>
      </c>
      <c r="E203" s="28" t="s">
        <v>24</v>
      </c>
      <c r="F203" s="30"/>
      <c r="G203" s="31" t="s">
        <v>296</v>
      </c>
      <c r="H203" s="30"/>
    </row>
    <row r="204" spans="1:8" x14ac:dyDescent="0.2">
      <c r="A204" s="40">
        <f t="shared" si="3"/>
        <v>200</v>
      </c>
      <c r="B204" s="4" t="str">
        <f>VLOOKUP(C204,'[16]Liste over stillingsbetegnelser'!$C$2:$E$53,2,FALSE)</f>
        <v>It og teleteknik</v>
      </c>
      <c r="C204" s="4" t="s">
        <v>78</v>
      </c>
      <c r="D204" s="5" t="s">
        <v>154</v>
      </c>
      <c r="E204" s="4" t="s">
        <v>24</v>
      </c>
      <c r="F204" s="4"/>
      <c r="G204" s="27">
        <v>30</v>
      </c>
      <c r="H204" s="33"/>
    </row>
    <row r="205" spans="1:8" x14ac:dyDescent="0.2">
      <c r="A205" s="40">
        <f t="shared" si="3"/>
        <v>201</v>
      </c>
      <c r="B205" s="4" t="str">
        <f>VLOOKUP(C205,'[15]Liste over stillingsbetegnelser'!$C$2:$E$53,2,FALSE)</f>
        <v>It og teleteknik</v>
      </c>
      <c r="C205" s="4" t="s">
        <v>50</v>
      </c>
      <c r="D205" s="5" t="s">
        <v>221</v>
      </c>
      <c r="E205" s="4" t="s">
        <v>24</v>
      </c>
      <c r="F205" s="4"/>
      <c r="G205" s="4">
        <v>30</v>
      </c>
      <c r="H205" s="4"/>
    </row>
    <row r="206" spans="1:8" x14ac:dyDescent="0.2">
      <c r="A206" s="40">
        <f t="shared" si="3"/>
        <v>202</v>
      </c>
      <c r="B206" s="4" t="str">
        <f>VLOOKUP(C206,'[1]Liste over stillingsbetegnelser'!$C$2:$E$53,2,FALSE)</f>
        <v>It og teleteknik</v>
      </c>
      <c r="C206" s="4" t="s">
        <v>45</v>
      </c>
      <c r="D206" s="34" t="s">
        <v>193</v>
      </c>
      <c r="E206" s="4" t="s">
        <v>38</v>
      </c>
      <c r="F206" s="11">
        <v>37712</v>
      </c>
      <c r="G206" s="4"/>
      <c r="H206" s="4">
        <v>10</v>
      </c>
    </row>
    <row r="207" spans="1:8" x14ac:dyDescent="0.2">
      <c r="A207" s="40">
        <f t="shared" si="3"/>
        <v>203</v>
      </c>
      <c r="B207" s="4" t="str">
        <f>VLOOKUP(C207,'[2]Liste over stillingsbetegnelser'!$C$2:$E$53,2,FALSE)</f>
        <v>It og teleteknik</v>
      </c>
      <c r="C207" s="4" t="s">
        <v>50</v>
      </c>
      <c r="D207" s="34" t="s">
        <v>193</v>
      </c>
      <c r="E207" s="4" t="s">
        <v>38</v>
      </c>
      <c r="F207" s="11">
        <v>37712</v>
      </c>
      <c r="G207" s="4"/>
      <c r="H207" s="4">
        <v>10</v>
      </c>
    </row>
    <row r="208" spans="1:8" x14ac:dyDescent="0.2">
      <c r="A208" s="40">
        <f t="shared" si="3"/>
        <v>204</v>
      </c>
      <c r="B208" s="4" t="str">
        <f>VLOOKUP(C208,'[15]Liste over stillingsbetegnelser'!$C$2:$E$53,2,FALSE)</f>
        <v>It og teleteknik</v>
      </c>
      <c r="C208" s="4" t="s">
        <v>78</v>
      </c>
      <c r="D208" s="24" t="s">
        <v>220</v>
      </c>
      <c r="E208" s="24" t="s">
        <v>24</v>
      </c>
      <c r="F208" s="24"/>
      <c r="G208" s="24">
        <v>30</v>
      </c>
      <c r="H208" s="24"/>
    </row>
    <row r="209" spans="1:8" x14ac:dyDescent="0.2">
      <c r="A209" s="40">
        <f t="shared" si="3"/>
        <v>205</v>
      </c>
      <c r="B209" s="4" t="str">
        <f>VLOOKUP(C209,'[3]Liste over stillingsbetegnelser'!$C$2:$E$53,2,FALSE)</f>
        <v>It og teleteknik</v>
      </c>
      <c r="C209" s="4" t="s">
        <v>78</v>
      </c>
      <c r="D209" s="5" t="s">
        <v>220</v>
      </c>
      <c r="E209" s="5" t="s">
        <v>24</v>
      </c>
      <c r="F209" s="4"/>
      <c r="G209" s="4">
        <v>30</v>
      </c>
      <c r="H209" s="4"/>
    </row>
    <row r="210" spans="1:8" s="2" customFormat="1" x14ac:dyDescent="0.2">
      <c r="A210" s="40">
        <f t="shared" si="3"/>
        <v>206</v>
      </c>
      <c r="B210" s="44" t="s">
        <v>8</v>
      </c>
      <c r="C210" s="44" t="s">
        <v>395</v>
      </c>
      <c r="D210" s="51" t="s">
        <v>400</v>
      </c>
      <c r="E210" s="66" t="s">
        <v>3</v>
      </c>
      <c r="F210" s="66">
        <v>46580</v>
      </c>
      <c r="G210" s="66">
        <v>3</v>
      </c>
      <c r="H210" s="47"/>
    </row>
    <row r="211" spans="1:8" s="2" customFormat="1" x14ac:dyDescent="0.2">
      <c r="A211" s="40">
        <f t="shared" si="3"/>
        <v>207</v>
      </c>
      <c r="B211" s="44" t="s">
        <v>8</v>
      </c>
      <c r="C211" s="44" t="s">
        <v>235</v>
      </c>
      <c r="D211" s="45" t="s">
        <v>143</v>
      </c>
      <c r="E211" s="41" t="s">
        <v>3</v>
      </c>
      <c r="F211" s="46">
        <v>44530</v>
      </c>
      <c r="G211" s="44">
        <v>1</v>
      </c>
      <c r="H211" s="47"/>
    </row>
    <row r="212" spans="1:8" s="2" customFormat="1" ht="25.5" x14ac:dyDescent="0.2">
      <c r="A212" s="40">
        <f t="shared" si="3"/>
        <v>208</v>
      </c>
      <c r="B212" s="44" t="s">
        <v>8</v>
      </c>
      <c r="C212" s="44" t="s">
        <v>235</v>
      </c>
      <c r="D212" s="45" t="s">
        <v>242</v>
      </c>
      <c r="E212" s="41" t="s">
        <v>3</v>
      </c>
      <c r="F212" s="46">
        <v>45141</v>
      </c>
      <c r="G212" s="44">
        <v>1</v>
      </c>
      <c r="H212" s="47"/>
    </row>
    <row r="213" spans="1:8" s="2" customFormat="1" x14ac:dyDescent="0.2">
      <c r="A213" s="40">
        <f t="shared" si="3"/>
        <v>209</v>
      </c>
      <c r="B213" s="44" t="s">
        <v>8</v>
      </c>
      <c r="C213" s="44" t="s">
        <v>395</v>
      </c>
      <c r="D213" s="51" t="s">
        <v>399</v>
      </c>
      <c r="E213" s="66" t="s">
        <v>3</v>
      </c>
      <c r="F213" s="66">
        <v>46583</v>
      </c>
      <c r="G213" s="66">
        <v>3</v>
      </c>
      <c r="H213" s="47"/>
    </row>
    <row r="214" spans="1:8" s="2" customFormat="1" x14ac:dyDescent="0.2">
      <c r="A214" s="40">
        <f t="shared" si="3"/>
        <v>210</v>
      </c>
      <c r="B214" s="44" t="s">
        <v>8</v>
      </c>
      <c r="C214" s="44" t="s">
        <v>395</v>
      </c>
      <c r="D214" s="51" t="s">
        <v>397</v>
      </c>
      <c r="E214" s="66" t="s">
        <v>3</v>
      </c>
      <c r="F214" s="66">
        <v>46582</v>
      </c>
      <c r="G214" s="66">
        <v>5</v>
      </c>
      <c r="H214" s="47"/>
    </row>
    <row r="215" spans="1:8" x14ac:dyDescent="0.2">
      <c r="A215" s="40">
        <f t="shared" si="3"/>
        <v>211</v>
      </c>
      <c r="B215" s="44" t="s">
        <v>8</v>
      </c>
      <c r="C215" s="44" t="s">
        <v>395</v>
      </c>
      <c r="D215" s="51" t="s">
        <v>396</v>
      </c>
      <c r="E215" s="66" t="s">
        <v>3</v>
      </c>
      <c r="F215" s="67">
        <v>46584</v>
      </c>
      <c r="G215" s="66">
        <v>3</v>
      </c>
      <c r="H215" s="47"/>
    </row>
    <row r="216" spans="1:8" x14ac:dyDescent="0.2">
      <c r="A216" s="40">
        <f t="shared" si="3"/>
        <v>212</v>
      </c>
      <c r="B216" s="44" t="s">
        <v>8</v>
      </c>
      <c r="C216" s="44" t="s">
        <v>395</v>
      </c>
      <c r="D216" s="51" t="s">
        <v>398</v>
      </c>
      <c r="E216" s="66" t="s">
        <v>3</v>
      </c>
      <c r="F216" s="66">
        <v>46585</v>
      </c>
      <c r="G216" s="66">
        <v>3</v>
      </c>
      <c r="H216" s="47"/>
    </row>
    <row r="217" spans="1:8" ht="25.5" x14ac:dyDescent="0.2">
      <c r="A217" s="40">
        <f t="shared" si="3"/>
        <v>213</v>
      </c>
      <c r="B217" s="44" t="s">
        <v>8</v>
      </c>
      <c r="C217" s="44" t="s">
        <v>235</v>
      </c>
      <c r="D217" s="45" t="s">
        <v>247</v>
      </c>
      <c r="E217" s="41" t="s">
        <v>3</v>
      </c>
      <c r="F217" s="46">
        <v>44726</v>
      </c>
      <c r="G217" s="44">
        <v>10</v>
      </c>
      <c r="H217" s="47"/>
    </row>
    <row r="218" spans="1:8" ht="25.5" x14ac:dyDescent="0.2">
      <c r="A218" s="40">
        <f t="shared" si="3"/>
        <v>214</v>
      </c>
      <c r="B218" s="44" t="s">
        <v>8</v>
      </c>
      <c r="C218" s="44" t="s">
        <v>235</v>
      </c>
      <c r="D218" s="45" t="s">
        <v>248</v>
      </c>
      <c r="E218" s="41" t="s">
        <v>3</v>
      </c>
      <c r="F218" s="46">
        <v>44725</v>
      </c>
      <c r="G218" s="44">
        <v>5</v>
      </c>
      <c r="H218" s="47"/>
    </row>
    <row r="219" spans="1:8" x14ac:dyDescent="0.2">
      <c r="A219" s="40">
        <f t="shared" si="3"/>
        <v>215</v>
      </c>
      <c r="B219" s="44" t="s">
        <v>8</v>
      </c>
      <c r="C219" s="44" t="s">
        <v>235</v>
      </c>
      <c r="D219" s="45" t="s">
        <v>249</v>
      </c>
      <c r="E219" s="41" t="s">
        <v>3</v>
      </c>
      <c r="F219" s="46">
        <v>44724</v>
      </c>
      <c r="G219" s="44">
        <v>5</v>
      </c>
      <c r="H219" s="47"/>
    </row>
    <row r="220" spans="1:8" x14ac:dyDescent="0.2">
      <c r="A220" s="40">
        <f t="shared" si="3"/>
        <v>216</v>
      </c>
      <c r="B220" s="48" t="str">
        <f>VLOOKUP(C220,'[17]Liste over stillingsbetegnelser'!$C$2:$E$53,2,FALSE)</f>
        <v>Jern, metal og auto</v>
      </c>
      <c r="C220" s="48" t="s">
        <v>18</v>
      </c>
      <c r="D220" s="49" t="s">
        <v>19</v>
      </c>
      <c r="E220" s="41" t="s">
        <v>3</v>
      </c>
      <c r="F220" s="48">
        <v>47951</v>
      </c>
      <c r="G220" s="57">
        <v>3</v>
      </c>
      <c r="H220" s="48"/>
    </row>
    <row r="221" spans="1:8" x14ac:dyDescent="0.2">
      <c r="A221" s="40">
        <f t="shared" si="3"/>
        <v>217</v>
      </c>
      <c r="B221" s="44" t="s">
        <v>8</v>
      </c>
      <c r="C221" s="44" t="s">
        <v>235</v>
      </c>
      <c r="D221" s="45" t="s">
        <v>243</v>
      </c>
      <c r="E221" s="41" t="s">
        <v>3</v>
      </c>
      <c r="F221" s="46">
        <v>40088</v>
      </c>
      <c r="G221" s="44">
        <v>10</v>
      </c>
      <c r="H221" s="47"/>
    </row>
    <row r="222" spans="1:8" x14ac:dyDescent="0.2">
      <c r="A222" s="40">
        <f t="shared" si="3"/>
        <v>218</v>
      </c>
      <c r="B222" s="44" t="s">
        <v>8</v>
      </c>
      <c r="C222" s="44" t="s">
        <v>235</v>
      </c>
      <c r="D222" s="45" t="s">
        <v>244</v>
      </c>
      <c r="E222" s="41" t="s">
        <v>3</v>
      </c>
      <c r="F222" s="46">
        <v>40091</v>
      </c>
      <c r="G222" s="44">
        <v>10</v>
      </c>
      <c r="H222" s="47"/>
    </row>
    <row r="223" spans="1:8" x14ac:dyDescent="0.2">
      <c r="A223" s="40">
        <f t="shared" si="3"/>
        <v>219</v>
      </c>
      <c r="B223" s="44" t="s">
        <v>8</v>
      </c>
      <c r="C223" s="44" t="s">
        <v>235</v>
      </c>
      <c r="D223" s="45" t="s">
        <v>245</v>
      </c>
      <c r="E223" s="41" t="s">
        <v>3</v>
      </c>
      <c r="F223" s="46">
        <v>49625</v>
      </c>
      <c r="G223" s="44">
        <v>5</v>
      </c>
      <c r="H223" s="47"/>
    </row>
    <row r="224" spans="1:8" x14ac:dyDescent="0.2">
      <c r="A224" s="40">
        <f t="shared" si="3"/>
        <v>220</v>
      </c>
      <c r="B224" s="44" t="s">
        <v>8</v>
      </c>
      <c r="C224" s="44" t="s">
        <v>235</v>
      </c>
      <c r="D224" s="45" t="s">
        <v>246</v>
      </c>
      <c r="E224" s="41" t="s">
        <v>3</v>
      </c>
      <c r="F224" s="46">
        <v>45118</v>
      </c>
      <c r="G224" s="44">
        <v>3</v>
      </c>
      <c r="H224" s="47"/>
    </row>
    <row r="225" spans="1:8" ht="25.5" x14ac:dyDescent="0.2">
      <c r="A225" s="40">
        <f t="shared" si="3"/>
        <v>221</v>
      </c>
      <c r="B225" s="44" t="s">
        <v>8</v>
      </c>
      <c r="C225" s="44" t="s">
        <v>235</v>
      </c>
      <c r="D225" s="45" t="s">
        <v>250</v>
      </c>
      <c r="E225" s="41" t="s">
        <v>3</v>
      </c>
      <c r="F225" s="46">
        <v>47942</v>
      </c>
      <c r="G225" s="44">
        <v>2</v>
      </c>
      <c r="H225" s="47"/>
    </row>
    <row r="226" spans="1:8" x14ac:dyDescent="0.2">
      <c r="A226" s="40">
        <f t="shared" si="3"/>
        <v>222</v>
      </c>
      <c r="B226" s="48" t="str">
        <f>VLOOKUP(C226,'[17]Liste over stillingsbetegnelser'!$C$2:$E$53,2,FALSE)</f>
        <v>Jern, metal og auto</v>
      </c>
      <c r="C226" s="48" t="s">
        <v>18</v>
      </c>
      <c r="D226" s="49" t="s">
        <v>22</v>
      </c>
      <c r="E226" s="41" t="s">
        <v>3</v>
      </c>
      <c r="F226" s="48">
        <v>49065</v>
      </c>
      <c r="G226" s="57">
        <v>10</v>
      </c>
      <c r="H226" s="48"/>
    </row>
    <row r="227" spans="1:8" x14ac:dyDescent="0.2">
      <c r="A227" s="40">
        <f t="shared" si="3"/>
        <v>223</v>
      </c>
      <c r="B227" s="48" t="str">
        <f>VLOOKUP(C227,'[17]Liste over stillingsbetegnelser'!$C$2:$E$53,2,FALSE)</f>
        <v>Jern, metal og auto</v>
      </c>
      <c r="C227" s="48" t="s">
        <v>18</v>
      </c>
      <c r="D227" s="49" t="s">
        <v>20</v>
      </c>
      <c r="E227" s="41" t="s">
        <v>3</v>
      </c>
      <c r="F227" s="48">
        <v>49063</v>
      </c>
      <c r="G227" s="57">
        <v>10</v>
      </c>
      <c r="H227" s="48"/>
    </row>
    <row r="228" spans="1:8" x14ac:dyDescent="0.2">
      <c r="A228" s="40">
        <f t="shared" si="3"/>
        <v>224</v>
      </c>
      <c r="B228" s="48" t="str">
        <f>VLOOKUP(C228,'[17]Liste over stillingsbetegnelser'!$C$2:$E$53,2,FALSE)</f>
        <v>Jern, metal og auto</v>
      </c>
      <c r="C228" s="48" t="s">
        <v>18</v>
      </c>
      <c r="D228" s="49" t="s">
        <v>21</v>
      </c>
      <c r="E228" s="41" t="s">
        <v>3</v>
      </c>
      <c r="F228" s="48">
        <v>49064</v>
      </c>
      <c r="G228" s="57">
        <v>10</v>
      </c>
      <c r="H228" s="48"/>
    </row>
    <row r="229" spans="1:8" ht="25.5" x14ac:dyDescent="0.2">
      <c r="A229" s="40">
        <f t="shared" si="3"/>
        <v>225</v>
      </c>
      <c r="B229" s="44" t="s">
        <v>8</v>
      </c>
      <c r="C229" s="44" t="s">
        <v>235</v>
      </c>
      <c r="D229" s="45" t="s">
        <v>237</v>
      </c>
      <c r="E229" s="41" t="s">
        <v>3</v>
      </c>
      <c r="F229" s="46">
        <v>47364</v>
      </c>
      <c r="G229" s="44">
        <v>2</v>
      </c>
      <c r="H229" s="47"/>
    </row>
    <row r="230" spans="1:8" x14ac:dyDescent="0.2">
      <c r="A230" s="40">
        <f t="shared" si="3"/>
        <v>226</v>
      </c>
      <c r="B230" s="44" t="s">
        <v>8</v>
      </c>
      <c r="C230" s="44" t="s">
        <v>235</v>
      </c>
      <c r="D230" s="45" t="s">
        <v>240</v>
      </c>
      <c r="E230" s="41" t="s">
        <v>3</v>
      </c>
      <c r="F230" s="46">
        <v>49626</v>
      </c>
      <c r="G230" s="44">
        <v>5</v>
      </c>
      <c r="H230" s="47"/>
    </row>
    <row r="231" spans="1:8" x14ac:dyDescent="0.2">
      <c r="A231" s="40">
        <f t="shared" si="3"/>
        <v>227</v>
      </c>
      <c r="B231" s="44" t="s">
        <v>8</v>
      </c>
      <c r="C231" s="44" t="s">
        <v>235</v>
      </c>
      <c r="D231" s="45" t="s">
        <v>238</v>
      </c>
      <c r="E231" s="41" t="s">
        <v>3</v>
      </c>
      <c r="F231" s="46">
        <v>40105</v>
      </c>
      <c r="G231" s="44">
        <v>5</v>
      </c>
      <c r="H231" s="47"/>
    </row>
    <row r="232" spans="1:8" x14ac:dyDescent="0.2">
      <c r="A232" s="40">
        <f t="shared" si="3"/>
        <v>228</v>
      </c>
      <c r="B232" s="44" t="s">
        <v>8</v>
      </c>
      <c r="C232" s="44" t="s">
        <v>235</v>
      </c>
      <c r="D232" s="45" t="s">
        <v>144</v>
      </c>
      <c r="E232" s="41" t="s">
        <v>3</v>
      </c>
      <c r="F232" s="46">
        <v>40107</v>
      </c>
      <c r="G232" s="44">
        <v>10</v>
      </c>
      <c r="H232" s="47"/>
    </row>
    <row r="233" spans="1:8" x14ac:dyDescent="0.2">
      <c r="A233" s="40">
        <f t="shared" si="3"/>
        <v>229</v>
      </c>
      <c r="B233" s="44" t="s">
        <v>8</v>
      </c>
      <c r="C233" s="44" t="s">
        <v>235</v>
      </c>
      <c r="D233" s="45" t="s">
        <v>239</v>
      </c>
      <c r="E233" s="41" t="s">
        <v>3</v>
      </c>
      <c r="F233" s="46">
        <v>47137</v>
      </c>
      <c r="G233" s="44">
        <v>5</v>
      </c>
      <c r="H233" s="47"/>
    </row>
    <row r="234" spans="1:8" x14ac:dyDescent="0.2">
      <c r="A234" s="40">
        <f t="shared" si="3"/>
        <v>230</v>
      </c>
      <c r="B234" s="44" t="s">
        <v>8</v>
      </c>
      <c r="C234" s="44" t="s">
        <v>235</v>
      </c>
      <c r="D234" s="45" t="s">
        <v>241</v>
      </c>
      <c r="E234" s="41" t="s">
        <v>3</v>
      </c>
      <c r="F234" s="46">
        <v>47136</v>
      </c>
      <c r="G234" s="44">
        <v>2</v>
      </c>
      <c r="H234" s="47"/>
    </row>
    <row r="235" spans="1:8" x14ac:dyDescent="0.2">
      <c r="A235" s="40">
        <f t="shared" si="3"/>
        <v>231</v>
      </c>
      <c r="B235" s="20" t="s">
        <v>131</v>
      </c>
      <c r="C235" s="4" t="s">
        <v>295</v>
      </c>
      <c r="D235" s="9" t="s">
        <v>294</v>
      </c>
      <c r="E235" s="8" t="s">
        <v>24</v>
      </c>
      <c r="F235" s="8"/>
      <c r="G235" s="35"/>
      <c r="H235" s="35"/>
    </row>
    <row r="236" spans="1:8" ht="25.5" x14ac:dyDescent="0.2">
      <c r="A236" s="40">
        <f t="shared" si="3"/>
        <v>232</v>
      </c>
      <c r="B236" s="20" t="s">
        <v>131</v>
      </c>
      <c r="C236" s="4" t="s">
        <v>295</v>
      </c>
      <c r="D236" s="9" t="s">
        <v>292</v>
      </c>
      <c r="E236" s="8" t="s">
        <v>24</v>
      </c>
      <c r="F236" s="8"/>
      <c r="G236" s="8"/>
      <c r="H236" s="18">
        <v>15</v>
      </c>
    </row>
    <row r="237" spans="1:8" x14ac:dyDescent="0.2">
      <c r="A237" s="40">
        <f t="shared" si="3"/>
        <v>233</v>
      </c>
      <c r="B237" s="20" t="s">
        <v>131</v>
      </c>
      <c r="C237" s="4" t="s">
        <v>295</v>
      </c>
      <c r="D237" s="9" t="s">
        <v>293</v>
      </c>
      <c r="E237" s="8" t="s">
        <v>24</v>
      </c>
      <c r="F237" s="36"/>
      <c r="G237" s="8"/>
      <c r="H237" s="18">
        <v>15</v>
      </c>
    </row>
    <row r="238" spans="1:8" ht="25.5" x14ac:dyDescent="0.2">
      <c r="A238" s="40">
        <f t="shared" si="3"/>
        <v>234</v>
      </c>
      <c r="B238" s="20" t="s">
        <v>131</v>
      </c>
      <c r="C238" s="4" t="s">
        <v>295</v>
      </c>
      <c r="D238" s="9" t="s">
        <v>291</v>
      </c>
      <c r="E238" s="8" t="s">
        <v>24</v>
      </c>
      <c r="F238" s="8"/>
      <c r="G238" s="8"/>
      <c r="H238" s="18">
        <v>15</v>
      </c>
    </row>
    <row r="239" spans="1:8" x14ac:dyDescent="0.2">
      <c r="A239" s="40">
        <f t="shared" si="3"/>
        <v>235</v>
      </c>
      <c r="B239" s="48" t="str">
        <f>VLOOKUP(C239,'[10]Liste over stillingsbetegnelser'!$C$2:$E$53,2,FALSE)</f>
        <v>Landbrug, skovbrug, gartneri, fiskeri og dyrepleje</v>
      </c>
      <c r="C239" s="48" t="s">
        <v>141</v>
      </c>
      <c r="D239" s="49" t="s">
        <v>142</v>
      </c>
      <c r="E239" s="41" t="s">
        <v>3</v>
      </c>
      <c r="F239" s="48">
        <v>49432</v>
      </c>
      <c r="G239" s="48">
        <v>5</v>
      </c>
      <c r="H239" s="48"/>
    </row>
    <row r="240" spans="1:8" x14ac:dyDescent="0.2">
      <c r="A240" s="40">
        <f t="shared" si="3"/>
        <v>236</v>
      </c>
      <c r="B240" s="48" t="str">
        <f>VLOOKUP(C240,'[18]Liste over stillingsbetegnelser'!$C$2:$E$53,2,FALSE)</f>
        <v>Landbrug, skovbrug, gartneri, fiskeri og dyrepleje</v>
      </c>
      <c r="C240" s="48" t="s">
        <v>141</v>
      </c>
      <c r="D240" s="58" t="s">
        <v>333</v>
      </c>
      <c r="E240" s="59" t="s">
        <v>3</v>
      </c>
      <c r="F240" s="60">
        <v>44489</v>
      </c>
      <c r="G240" s="59">
        <v>1</v>
      </c>
      <c r="H240" s="61"/>
    </row>
    <row r="241" spans="1:8" x14ac:dyDescent="0.2">
      <c r="A241" s="40">
        <f t="shared" si="3"/>
        <v>237</v>
      </c>
      <c r="B241" s="48" t="str">
        <f>VLOOKUP(C241,'[10]Liste over stillingsbetegnelser'!$C$2:$E$53,2,FALSE)</f>
        <v>Landbrug, skovbrug, gartneri, fiskeri og dyrepleje</v>
      </c>
      <c r="C241" s="48" t="s">
        <v>141</v>
      </c>
      <c r="D241" s="49" t="s">
        <v>356</v>
      </c>
      <c r="E241" s="41" t="s">
        <v>3</v>
      </c>
      <c r="F241" s="48">
        <v>42844</v>
      </c>
      <c r="G241" s="48">
        <v>10</v>
      </c>
      <c r="H241" s="48"/>
    </row>
    <row r="242" spans="1:8" x14ac:dyDescent="0.2">
      <c r="A242" s="40">
        <f t="shared" si="3"/>
        <v>238</v>
      </c>
      <c r="B242" s="48" t="str">
        <f>VLOOKUP(C242,'[18]Liste over stillingsbetegnelser'!$C$2:$E$53,2,FALSE)</f>
        <v>Landbrug, skovbrug, gartneri, fiskeri og dyrepleje</v>
      </c>
      <c r="C242" s="48" t="s">
        <v>141</v>
      </c>
      <c r="D242" s="58" t="s">
        <v>334</v>
      </c>
      <c r="E242" s="59" t="s">
        <v>3</v>
      </c>
      <c r="F242" s="60">
        <v>40844</v>
      </c>
      <c r="G242" s="59">
        <v>5</v>
      </c>
      <c r="H242" s="61"/>
    </row>
    <row r="243" spans="1:8" ht="25.5" x14ac:dyDescent="0.2">
      <c r="A243" s="40">
        <f t="shared" si="3"/>
        <v>239</v>
      </c>
      <c r="B243" s="4" t="str">
        <f>VLOOKUP(C243,'[13]Liste over stillingsbetegnelser'!$C$2:$E$53,2,FALSE)</f>
        <v>Pædagogisk, socialt og kirkeligt arbejde</v>
      </c>
      <c r="C243" s="4" t="s">
        <v>137</v>
      </c>
      <c r="D243" s="5" t="s">
        <v>65</v>
      </c>
      <c r="E243" s="4" t="s">
        <v>3</v>
      </c>
      <c r="F243" s="9">
        <v>42834</v>
      </c>
      <c r="G243" s="4">
        <v>3</v>
      </c>
      <c r="H243" s="4"/>
    </row>
    <row r="244" spans="1:8" x14ac:dyDescent="0.2">
      <c r="A244" s="40">
        <f t="shared" si="3"/>
        <v>240</v>
      </c>
      <c r="B244" s="4" t="str">
        <f>VLOOKUP(C244,'[13]Liste over stillingsbetegnelser'!$C$2:$E$53,2,FALSE)</f>
        <v>Pædagogisk, socialt og kirkeligt arbejde</v>
      </c>
      <c r="C244" s="4" t="s">
        <v>63</v>
      </c>
      <c r="D244" s="5" t="s">
        <v>308</v>
      </c>
      <c r="E244" s="4" t="s">
        <v>3</v>
      </c>
      <c r="F244" s="4">
        <v>48116</v>
      </c>
      <c r="G244" s="4">
        <v>15</v>
      </c>
      <c r="H244" s="4"/>
    </row>
    <row r="245" spans="1:8" x14ac:dyDescent="0.2">
      <c r="A245" s="40">
        <f t="shared" si="3"/>
        <v>241</v>
      </c>
      <c r="B245" s="4" t="str">
        <f>VLOOKUP(C245,'[13]Liste over stillingsbetegnelser'!$C$2:$E$53,2,FALSE)</f>
        <v>Pædagogisk, socialt og kirkeligt arbejde</v>
      </c>
      <c r="C245" s="4" t="s">
        <v>58</v>
      </c>
      <c r="D245" s="5" t="s">
        <v>311</v>
      </c>
      <c r="E245" s="4" t="s">
        <v>24</v>
      </c>
      <c r="F245" s="4"/>
      <c r="G245" s="4">
        <v>30</v>
      </c>
      <c r="H245" s="4"/>
    </row>
    <row r="246" spans="1:8" x14ac:dyDescent="0.2">
      <c r="A246" s="40">
        <f t="shared" si="3"/>
        <v>242</v>
      </c>
      <c r="B246" s="8" t="s">
        <v>62</v>
      </c>
      <c r="C246" s="8" t="s">
        <v>137</v>
      </c>
      <c r="D246" s="9" t="s">
        <v>207</v>
      </c>
      <c r="E246" s="8" t="s">
        <v>103</v>
      </c>
      <c r="F246" s="8"/>
      <c r="G246" s="8">
        <v>30</v>
      </c>
      <c r="H246" s="8"/>
    </row>
    <row r="247" spans="1:8" x14ac:dyDescent="0.2">
      <c r="A247" s="40">
        <f t="shared" si="3"/>
        <v>243</v>
      </c>
      <c r="B247" s="4" t="str">
        <f>VLOOKUP(C247,'[13]Liste over stillingsbetegnelser'!$C$2:$E$53,2,FALSE)</f>
        <v>Pædagogisk, socialt og kirkeligt arbejde</v>
      </c>
      <c r="C247" s="4" t="s">
        <v>63</v>
      </c>
      <c r="D247" s="5" t="s">
        <v>310</v>
      </c>
      <c r="E247" s="4" t="s">
        <v>24</v>
      </c>
      <c r="F247" s="4"/>
      <c r="G247" s="4">
        <v>30</v>
      </c>
      <c r="H247" s="4"/>
    </row>
    <row r="248" spans="1:8" x14ac:dyDescent="0.2">
      <c r="A248" s="40">
        <f t="shared" si="3"/>
        <v>244</v>
      </c>
      <c r="B248" s="4" t="str">
        <f>VLOOKUP(C248,'[13]Liste over stillingsbetegnelser'!$C$2:$E$53,2,FALSE)</f>
        <v>Pædagogisk, socialt og kirkeligt arbejde</v>
      </c>
      <c r="C248" s="4" t="s">
        <v>63</v>
      </c>
      <c r="D248" s="5" t="s">
        <v>138</v>
      </c>
      <c r="E248" s="4" t="s">
        <v>3</v>
      </c>
      <c r="F248" s="4">
        <v>49846</v>
      </c>
      <c r="G248" s="4">
        <v>5</v>
      </c>
      <c r="H248" s="4"/>
    </row>
    <row r="249" spans="1:8" x14ac:dyDescent="0.2">
      <c r="A249" s="40">
        <f t="shared" si="3"/>
        <v>245</v>
      </c>
      <c r="B249" s="4" t="str">
        <f>VLOOKUP(C249,'[19]Liste over stillingsbetegnelser'!$C$2:$E$53,2,FALSE)</f>
        <v>Pædagogisk, socialt og kirkeligt arbejde</v>
      </c>
      <c r="C249" s="4" t="s">
        <v>137</v>
      </c>
      <c r="D249" s="5" t="s">
        <v>285</v>
      </c>
      <c r="E249" s="4" t="s">
        <v>38</v>
      </c>
      <c r="F249" s="5"/>
      <c r="G249" s="4"/>
      <c r="H249" s="4">
        <v>10</v>
      </c>
    </row>
    <row r="250" spans="1:8" x14ac:dyDescent="0.2">
      <c r="A250" s="40">
        <f t="shared" si="3"/>
        <v>246</v>
      </c>
      <c r="B250" s="4" t="str">
        <f>VLOOKUP(C250,'[19]Liste over stillingsbetegnelser'!$C$2:$E$53,2,FALSE)</f>
        <v>Pædagogisk, socialt og kirkeligt arbejde</v>
      </c>
      <c r="C250" s="4" t="s">
        <v>63</v>
      </c>
      <c r="D250" s="5" t="s">
        <v>285</v>
      </c>
      <c r="E250" s="4" t="s">
        <v>38</v>
      </c>
      <c r="F250" s="5"/>
      <c r="G250" s="4"/>
      <c r="H250" s="4">
        <v>10</v>
      </c>
    </row>
    <row r="251" spans="1:8" x14ac:dyDescent="0.2">
      <c r="A251" s="40">
        <f t="shared" si="3"/>
        <v>247</v>
      </c>
      <c r="B251" s="4" t="str">
        <f>VLOOKUP(C251,'[19]Liste over stillingsbetegnelser'!$C$2:$E$53,2,FALSE)</f>
        <v>Pædagogisk, socialt og kirkeligt arbejde</v>
      </c>
      <c r="C251" s="4" t="s">
        <v>101</v>
      </c>
      <c r="D251" s="5" t="s">
        <v>285</v>
      </c>
      <c r="E251" s="4" t="s">
        <v>38</v>
      </c>
      <c r="F251" s="5"/>
      <c r="G251" s="4"/>
      <c r="H251" s="4">
        <v>10</v>
      </c>
    </row>
    <row r="252" spans="1:8" x14ac:dyDescent="0.2">
      <c r="A252" s="40">
        <f t="shared" si="3"/>
        <v>248</v>
      </c>
      <c r="B252" s="8" t="s">
        <v>62</v>
      </c>
      <c r="C252" s="25" t="s">
        <v>101</v>
      </c>
      <c r="D252" s="37" t="s">
        <v>102</v>
      </c>
      <c r="E252" s="37" t="s">
        <v>24</v>
      </c>
      <c r="F252" s="25"/>
      <c r="G252" s="38">
        <v>1</v>
      </c>
      <c r="H252" s="25"/>
    </row>
    <row r="253" spans="1:8" x14ac:dyDescent="0.2">
      <c r="A253" s="40">
        <f t="shared" si="3"/>
        <v>249</v>
      </c>
      <c r="B253" s="4" t="str">
        <f>VLOOKUP(C253,'[13]Liste over stillingsbetegnelser'!$C$2:$E$53,2,FALSE)</f>
        <v>Pædagogisk, socialt og kirkeligt arbejde</v>
      </c>
      <c r="C253" s="4" t="s">
        <v>137</v>
      </c>
      <c r="D253" s="5" t="s">
        <v>53</v>
      </c>
      <c r="E253" s="4" t="s">
        <v>38</v>
      </c>
      <c r="F253" s="4">
        <v>37477</v>
      </c>
      <c r="G253" s="4"/>
      <c r="H253" s="4">
        <v>10</v>
      </c>
    </row>
    <row r="254" spans="1:8" x14ac:dyDescent="0.2">
      <c r="A254" s="40">
        <f t="shared" si="3"/>
        <v>250</v>
      </c>
      <c r="B254" s="4" t="str">
        <f>VLOOKUP(C254,'[20]Liste over stillingsbetegnelser'!$C$2:$E$53,2,FALSE)</f>
        <v>Pædagogisk, socialt og kirkeligt arbejde</v>
      </c>
      <c r="C254" s="4" t="s">
        <v>137</v>
      </c>
      <c r="D254" s="5" t="s">
        <v>224</v>
      </c>
      <c r="E254" s="4" t="s">
        <v>205</v>
      </c>
      <c r="F254" s="11">
        <v>557254</v>
      </c>
      <c r="G254" s="4"/>
      <c r="H254" s="4">
        <v>10</v>
      </c>
    </row>
    <row r="255" spans="1:8" x14ac:dyDescent="0.2">
      <c r="A255" s="40">
        <f t="shared" si="3"/>
        <v>251</v>
      </c>
      <c r="B255" s="4" t="str">
        <f>VLOOKUP(C255,'[19]Liste over stillingsbetegnelser'!$C$2:$E$53,2,FALSE)</f>
        <v>Pædagogisk, socialt og kirkeligt arbejde</v>
      </c>
      <c r="C255" s="4" t="s">
        <v>137</v>
      </c>
      <c r="D255" s="5" t="s">
        <v>284</v>
      </c>
      <c r="E255" s="4" t="s">
        <v>38</v>
      </c>
      <c r="F255" s="5"/>
      <c r="G255" s="4"/>
      <c r="H255" s="4">
        <v>10</v>
      </c>
    </row>
    <row r="256" spans="1:8" x14ac:dyDescent="0.2">
      <c r="A256" s="40">
        <f t="shared" si="3"/>
        <v>252</v>
      </c>
      <c r="B256" s="4" t="str">
        <f>VLOOKUP(C256,'[19]Liste over stillingsbetegnelser'!$C$2:$E$53,2,FALSE)</f>
        <v>Pædagogisk, socialt og kirkeligt arbejde</v>
      </c>
      <c r="C256" s="4" t="s">
        <v>63</v>
      </c>
      <c r="D256" s="5" t="s">
        <v>284</v>
      </c>
      <c r="E256" s="4" t="s">
        <v>38</v>
      </c>
      <c r="F256" s="5"/>
      <c r="G256" s="4"/>
      <c r="H256" s="4">
        <v>10</v>
      </c>
    </row>
    <row r="257" spans="1:8" x14ac:dyDescent="0.2">
      <c r="A257" s="40">
        <f t="shared" si="3"/>
        <v>253</v>
      </c>
      <c r="B257" s="4" t="str">
        <f>VLOOKUP(C257,'[19]Liste over stillingsbetegnelser'!$C$2:$E$53,2,FALSE)</f>
        <v>Pædagogisk, socialt og kirkeligt arbejde</v>
      </c>
      <c r="C257" s="4" t="s">
        <v>101</v>
      </c>
      <c r="D257" s="5" t="s">
        <v>284</v>
      </c>
      <c r="E257" s="4" t="s">
        <v>38</v>
      </c>
      <c r="F257" s="5"/>
      <c r="G257" s="4"/>
      <c r="H257" s="4">
        <v>10</v>
      </c>
    </row>
    <row r="258" spans="1:8" x14ac:dyDescent="0.2">
      <c r="A258" s="40">
        <f t="shared" si="3"/>
        <v>254</v>
      </c>
      <c r="B258" s="4" t="str">
        <f>VLOOKUP(C258,'[19]Liste over stillingsbetegnelser'!$C$2:$E$53,2,FALSE)</f>
        <v>Pædagogisk, socialt og kirkeligt arbejde</v>
      </c>
      <c r="C258" s="4" t="s">
        <v>137</v>
      </c>
      <c r="D258" s="5" t="s">
        <v>287</v>
      </c>
      <c r="E258" s="4" t="s">
        <v>38</v>
      </c>
      <c r="F258" s="5"/>
      <c r="G258" s="4"/>
      <c r="H258" s="4">
        <v>10</v>
      </c>
    </row>
    <row r="259" spans="1:8" x14ac:dyDescent="0.2">
      <c r="A259" s="40">
        <f t="shared" si="3"/>
        <v>255</v>
      </c>
      <c r="B259" s="4" t="str">
        <f>VLOOKUP(C259,'[19]Liste over stillingsbetegnelser'!$C$2:$E$53,2,FALSE)</f>
        <v>Pædagogisk, socialt og kirkeligt arbejde</v>
      </c>
      <c r="C259" s="4" t="s">
        <v>63</v>
      </c>
      <c r="D259" s="5" t="s">
        <v>287</v>
      </c>
      <c r="E259" s="4" t="s">
        <v>38</v>
      </c>
      <c r="F259" s="5"/>
      <c r="G259" s="4"/>
      <c r="H259" s="4">
        <v>10</v>
      </c>
    </row>
    <row r="260" spans="1:8" x14ac:dyDescent="0.2">
      <c r="A260" s="40">
        <f t="shared" si="3"/>
        <v>256</v>
      </c>
      <c r="B260" s="4" t="str">
        <f>VLOOKUP(C260,'[19]Liste over stillingsbetegnelser'!$C$2:$E$53,2,FALSE)</f>
        <v>Pædagogisk, socialt og kirkeligt arbejde</v>
      </c>
      <c r="C260" s="4" t="s">
        <v>101</v>
      </c>
      <c r="D260" s="5" t="s">
        <v>287</v>
      </c>
      <c r="E260" s="4" t="s">
        <v>38</v>
      </c>
      <c r="F260" s="5"/>
      <c r="G260" s="4"/>
      <c r="H260" s="4">
        <v>10</v>
      </c>
    </row>
    <row r="261" spans="1:8" ht="25.5" x14ac:dyDescent="0.2">
      <c r="A261" s="40">
        <f t="shared" si="3"/>
        <v>257</v>
      </c>
      <c r="B261" s="4" t="str">
        <f>VLOOKUP(C261,'[13]Liste over stillingsbetegnelser'!$C$2:$E$53,2,FALSE)</f>
        <v>Pædagogisk, socialt og kirkeligt arbejde</v>
      </c>
      <c r="C261" s="4" t="s">
        <v>137</v>
      </c>
      <c r="D261" s="5" t="s">
        <v>64</v>
      </c>
      <c r="E261" s="4" t="s">
        <v>3</v>
      </c>
      <c r="F261" s="4">
        <v>44859</v>
      </c>
      <c r="G261" s="4">
        <v>3</v>
      </c>
      <c r="H261" s="4"/>
    </row>
    <row r="262" spans="1:8" ht="25.5" x14ac:dyDescent="0.2">
      <c r="A262" s="40">
        <f t="shared" ref="A262:A325" si="4">ROW(A258)</f>
        <v>258</v>
      </c>
      <c r="B262" s="8" t="s">
        <v>62</v>
      </c>
      <c r="C262" s="8" t="s">
        <v>63</v>
      </c>
      <c r="D262" s="26" t="s">
        <v>64</v>
      </c>
      <c r="E262" s="8" t="s">
        <v>3</v>
      </c>
      <c r="F262" s="9">
        <v>44859</v>
      </c>
      <c r="G262" s="8">
        <v>3</v>
      </c>
      <c r="H262" s="8"/>
    </row>
    <row r="263" spans="1:8" x14ac:dyDescent="0.2">
      <c r="A263" s="40">
        <f t="shared" si="4"/>
        <v>259</v>
      </c>
      <c r="B263" s="4" t="str">
        <f>VLOOKUP(C263,'[15]Liste over stillingsbetegnelser'!$C$2:$E$53,2,FALSE)</f>
        <v>Pædagogisk, socialt og kirkeligt arbejde</v>
      </c>
      <c r="C263" s="4" t="s">
        <v>63</v>
      </c>
      <c r="D263" s="5" t="s">
        <v>216</v>
      </c>
      <c r="E263" s="4" t="s">
        <v>24</v>
      </c>
      <c r="F263" s="4"/>
      <c r="G263" s="4">
        <v>30</v>
      </c>
      <c r="H263" s="4"/>
    </row>
    <row r="264" spans="1:8" ht="25.5" x14ac:dyDescent="0.2">
      <c r="A264" s="40">
        <f t="shared" si="4"/>
        <v>260</v>
      </c>
      <c r="B264" s="4" t="str">
        <f>VLOOKUP(C264,'[13]Liste over stillingsbetegnelser'!$C$2:$E$53,2,FALSE)</f>
        <v>Pædagogisk, socialt og kirkeligt arbejde</v>
      </c>
      <c r="C264" s="4" t="s">
        <v>63</v>
      </c>
      <c r="D264" s="5" t="s">
        <v>299</v>
      </c>
      <c r="E264" s="4" t="s">
        <v>3</v>
      </c>
      <c r="F264" s="4">
        <v>47485</v>
      </c>
      <c r="G264" s="4">
        <v>30</v>
      </c>
      <c r="H264" s="4"/>
    </row>
    <row r="265" spans="1:8" x14ac:dyDescent="0.2">
      <c r="A265" s="40">
        <f t="shared" si="4"/>
        <v>261</v>
      </c>
      <c r="B265" s="4" t="str">
        <f>VLOOKUP(C265,'[13]Liste over stillingsbetegnelser'!$C$2:$E$53,2,FALSE)</f>
        <v>Pædagogisk, socialt og kirkeligt arbejde</v>
      </c>
      <c r="C265" s="4" t="s">
        <v>63</v>
      </c>
      <c r="D265" s="5" t="s">
        <v>309</v>
      </c>
      <c r="E265" s="4" t="s">
        <v>3</v>
      </c>
      <c r="F265" s="4">
        <v>49777</v>
      </c>
      <c r="G265" s="4">
        <v>15</v>
      </c>
      <c r="H265" s="4"/>
    </row>
    <row r="266" spans="1:8" x14ac:dyDescent="0.2">
      <c r="A266" s="40">
        <f t="shared" si="4"/>
        <v>262</v>
      </c>
      <c r="B266" s="4" t="str">
        <f>VLOOKUP(C266,'[13]Liste over stillingsbetegnelser'!$C$2:$E$53,2,FALSE)</f>
        <v>Pædagogisk, socialt og kirkeligt arbejde</v>
      </c>
      <c r="C266" s="4" t="s">
        <v>63</v>
      </c>
      <c r="D266" s="5" t="s">
        <v>98</v>
      </c>
      <c r="E266" s="4" t="s">
        <v>3</v>
      </c>
      <c r="F266" s="4">
        <v>42665</v>
      </c>
      <c r="G266" s="4">
        <v>5</v>
      </c>
      <c r="H266" s="4"/>
    </row>
    <row r="267" spans="1:8" x14ac:dyDescent="0.2">
      <c r="A267" s="40">
        <f t="shared" si="4"/>
        <v>263</v>
      </c>
      <c r="B267" s="4" t="str">
        <f>VLOOKUP(C267,'[19]Liste over stillingsbetegnelser'!$C$2:$E$53,2,FALSE)</f>
        <v>Pædagogisk, socialt og kirkeligt arbejde</v>
      </c>
      <c r="C267" s="4" t="s">
        <v>137</v>
      </c>
      <c r="D267" s="5" t="s">
        <v>286</v>
      </c>
      <c r="E267" s="4" t="s">
        <v>38</v>
      </c>
      <c r="F267" s="5"/>
      <c r="G267" s="4"/>
      <c r="H267" s="4">
        <v>10</v>
      </c>
    </row>
    <row r="268" spans="1:8" x14ac:dyDescent="0.2">
      <c r="A268" s="40">
        <f t="shared" si="4"/>
        <v>264</v>
      </c>
      <c r="B268" s="4" t="str">
        <f>VLOOKUP(C268,'[19]Liste over stillingsbetegnelser'!$C$2:$E$53,2,FALSE)</f>
        <v>Pædagogisk, socialt og kirkeligt arbejde</v>
      </c>
      <c r="C268" s="4" t="s">
        <v>63</v>
      </c>
      <c r="D268" s="5" t="s">
        <v>286</v>
      </c>
      <c r="E268" s="4" t="s">
        <v>38</v>
      </c>
      <c r="F268" s="5"/>
      <c r="G268" s="4"/>
      <c r="H268" s="4">
        <v>10</v>
      </c>
    </row>
    <row r="269" spans="1:8" x14ac:dyDescent="0.2">
      <c r="A269" s="40">
        <f t="shared" si="4"/>
        <v>265</v>
      </c>
      <c r="B269" s="4" t="str">
        <f>VLOOKUP(C269,'[19]Liste over stillingsbetegnelser'!$C$2:$E$53,2,FALSE)</f>
        <v>Pædagogisk, socialt og kirkeligt arbejde</v>
      </c>
      <c r="C269" s="4" t="s">
        <v>101</v>
      </c>
      <c r="D269" s="5" t="s">
        <v>286</v>
      </c>
      <c r="E269" s="4" t="s">
        <v>38</v>
      </c>
      <c r="F269" s="5"/>
      <c r="G269" s="4"/>
      <c r="H269" s="4">
        <v>10</v>
      </c>
    </row>
    <row r="270" spans="1:8" x14ac:dyDescent="0.2">
      <c r="A270" s="40">
        <f t="shared" si="4"/>
        <v>266</v>
      </c>
      <c r="B270" s="8" t="s">
        <v>62</v>
      </c>
      <c r="C270" s="25" t="s">
        <v>101</v>
      </c>
      <c r="D270" s="37" t="s">
        <v>378</v>
      </c>
      <c r="E270" s="37" t="s">
        <v>24</v>
      </c>
      <c r="F270" s="25"/>
      <c r="G270" s="38">
        <v>1</v>
      </c>
      <c r="H270" s="25"/>
    </row>
    <row r="271" spans="1:8" ht="25.5" x14ac:dyDescent="0.2">
      <c r="A271" s="40">
        <f t="shared" si="4"/>
        <v>267</v>
      </c>
      <c r="B271" s="4" t="str">
        <f>VLOOKUP(C271,'[18]Liste over stillingsbetegnelser'!$C$2:$E$53,2,FALSE)</f>
        <v>Pædagogisk, socialt og kirkeligt arbejde</v>
      </c>
      <c r="C271" s="4" t="s">
        <v>63</v>
      </c>
      <c r="D271" s="5" t="s">
        <v>390</v>
      </c>
      <c r="E271" s="4" t="s">
        <v>24</v>
      </c>
      <c r="F271" s="4"/>
      <c r="G271" s="4">
        <v>15</v>
      </c>
      <c r="H271" s="4"/>
    </row>
    <row r="272" spans="1:8" ht="25.5" x14ac:dyDescent="0.2">
      <c r="A272" s="40">
        <f t="shared" si="4"/>
        <v>268</v>
      </c>
      <c r="B272" s="48" t="s">
        <v>114</v>
      </c>
      <c r="C272" s="48" t="s">
        <v>252</v>
      </c>
      <c r="D272" s="49" t="s">
        <v>253</v>
      </c>
      <c r="E272" s="41" t="s">
        <v>3</v>
      </c>
      <c r="F272" s="48">
        <v>20801</v>
      </c>
      <c r="G272" s="48">
        <v>3</v>
      </c>
      <c r="H272" s="48"/>
    </row>
    <row r="273" spans="1:8" ht="25.5" x14ac:dyDescent="0.2">
      <c r="A273" s="40">
        <f t="shared" si="4"/>
        <v>269</v>
      </c>
      <c r="B273" s="48" t="s">
        <v>114</v>
      </c>
      <c r="C273" s="48" t="s">
        <v>115</v>
      </c>
      <c r="D273" s="49" t="s">
        <v>254</v>
      </c>
      <c r="E273" s="41" t="s">
        <v>3</v>
      </c>
      <c r="F273" s="48">
        <v>20802</v>
      </c>
      <c r="G273" s="48">
        <v>2</v>
      </c>
      <c r="H273" s="48"/>
    </row>
    <row r="274" spans="1:8" ht="25.5" x14ac:dyDescent="0.2">
      <c r="A274" s="40">
        <f t="shared" si="4"/>
        <v>270</v>
      </c>
      <c r="B274" s="41" t="s">
        <v>114</v>
      </c>
      <c r="C274" s="41" t="s">
        <v>115</v>
      </c>
      <c r="D274" s="42" t="s">
        <v>117</v>
      </c>
      <c r="E274" s="41" t="s">
        <v>3</v>
      </c>
      <c r="F274" s="41">
        <v>49366</v>
      </c>
      <c r="G274" s="41">
        <v>4</v>
      </c>
      <c r="H274" s="41"/>
    </row>
    <row r="275" spans="1:8" x14ac:dyDescent="0.2">
      <c r="A275" s="40">
        <f t="shared" si="4"/>
        <v>271</v>
      </c>
      <c r="B275" s="48" t="str">
        <f>VLOOKUP(C275,'[10]Liste over stillingsbetegnelser'!$C$2:$E$53,2,FALSE)</f>
        <v>Rengøring, ejendomsservice og renovation</v>
      </c>
      <c r="C275" s="48" t="s">
        <v>115</v>
      </c>
      <c r="D275" s="49" t="s">
        <v>262</v>
      </c>
      <c r="E275" s="41" t="s">
        <v>3</v>
      </c>
      <c r="F275" s="48">
        <v>40824</v>
      </c>
      <c r="G275" s="48">
        <v>1</v>
      </c>
      <c r="H275" s="48"/>
    </row>
    <row r="276" spans="1:8" x14ac:dyDescent="0.2">
      <c r="A276" s="40">
        <f t="shared" si="4"/>
        <v>272</v>
      </c>
      <c r="B276" s="48" t="str">
        <f>VLOOKUP(C276,'[21]Liste over stillingsbetegnelser'!$C$2:$E$53,2,FALSE)</f>
        <v>Rengøring, ejendomsservice og renovation</v>
      </c>
      <c r="C276" s="48" t="s">
        <v>115</v>
      </c>
      <c r="D276" s="45" t="s">
        <v>118</v>
      </c>
      <c r="E276" s="41" t="s">
        <v>3</v>
      </c>
      <c r="F276" s="45">
        <v>49326</v>
      </c>
      <c r="G276" s="45">
        <v>10</v>
      </c>
      <c r="H276" s="45"/>
    </row>
    <row r="277" spans="1:8" ht="25.5" x14ac:dyDescent="0.2">
      <c r="A277" s="40">
        <f t="shared" si="4"/>
        <v>273</v>
      </c>
      <c r="B277" s="41" t="s">
        <v>114</v>
      </c>
      <c r="C277" s="42" t="s">
        <v>115</v>
      </c>
      <c r="D277" s="42" t="s">
        <v>357</v>
      </c>
      <c r="E277" s="41" t="s">
        <v>3</v>
      </c>
      <c r="F277" s="42">
        <v>49347</v>
      </c>
      <c r="G277" s="41">
        <v>20</v>
      </c>
      <c r="H277" s="41"/>
    </row>
    <row r="278" spans="1:8" x14ac:dyDescent="0.2">
      <c r="A278" s="40">
        <f t="shared" si="4"/>
        <v>274</v>
      </c>
      <c r="B278" s="41" t="s">
        <v>114</v>
      </c>
      <c r="C278" s="41" t="s">
        <v>80</v>
      </c>
      <c r="D278" s="42" t="s">
        <v>80</v>
      </c>
      <c r="E278" s="41" t="s">
        <v>103</v>
      </c>
      <c r="F278" s="42"/>
      <c r="G278" s="41">
        <v>30</v>
      </c>
      <c r="H278" s="41"/>
    </row>
    <row r="279" spans="1:8" x14ac:dyDescent="0.2">
      <c r="A279" s="40">
        <f t="shared" si="4"/>
        <v>275</v>
      </c>
      <c r="B279" s="48" t="str">
        <f>VLOOKUP(C279,'[5]Liste over stillingsbetegnelser'!$C$2:$E$53,2,FALSE)</f>
        <v>Rengøring, ejendomsservice og renovation</v>
      </c>
      <c r="C279" s="48" t="s">
        <v>80</v>
      </c>
      <c r="D279" s="49" t="s">
        <v>80</v>
      </c>
      <c r="E279" s="48" t="s">
        <v>77</v>
      </c>
      <c r="F279" s="48"/>
      <c r="G279" s="48">
        <v>30</v>
      </c>
      <c r="H279" s="48"/>
    </row>
    <row r="280" spans="1:8" ht="25.5" x14ac:dyDescent="0.2">
      <c r="A280" s="40">
        <f t="shared" si="4"/>
        <v>276</v>
      </c>
      <c r="B280" s="48" t="str">
        <f>VLOOKUP(C280,'[14]Liste over stillingsbetegnelser'!$C$2:$E$53,2,FALSE)</f>
        <v>Rengøring, ejendomsservice og renovation</v>
      </c>
      <c r="C280" s="48" t="s">
        <v>80</v>
      </c>
      <c r="D280" s="49" t="s">
        <v>81</v>
      </c>
      <c r="E280" s="48" t="s">
        <v>24</v>
      </c>
      <c r="F280" s="48"/>
      <c r="G280" s="48">
        <v>30</v>
      </c>
      <c r="H280" s="48"/>
    </row>
    <row r="281" spans="1:8" ht="25.5" x14ac:dyDescent="0.2">
      <c r="A281" s="40">
        <f t="shared" si="4"/>
        <v>277</v>
      </c>
      <c r="B281" s="41" t="s">
        <v>114</v>
      </c>
      <c r="C281" s="42" t="s">
        <v>115</v>
      </c>
      <c r="D281" s="42" t="s">
        <v>358</v>
      </c>
      <c r="E281" s="41" t="s">
        <v>3</v>
      </c>
      <c r="F281" s="42">
        <v>49367</v>
      </c>
      <c r="G281" s="41">
        <v>2</v>
      </c>
      <c r="H281" s="41"/>
    </row>
    <row r="282" spans="1:8" x14ac:dyDescent="0.2">
      <c r="A282" s="40">
        <f t="shared" si="4"/>
        <v>278</v>
      </c>
      <c r="B282" s="41" t="s">
        <v>114</v>
      </c>
      <c r="C282" s="41" t="s">
        <v>115</v>
      </c>
      <c r="D282" s="42" t="s">
        <v>124</v>
      </c>
      <c r="E282" s="41" t="s">
        <v>3</v>
      </c>
      <c r="F282" s="41">
        <v>49285</v>
      </c>
      <c r="G282" s="41">
        <v>1</v>
      </c>
      <c r="H282" s="41"/>
    </row>
    <row r="283" spans="1:8" ht="25.5" x14ac:dyDescent="0.2">
      <c r="A283" s="40">
        <f t="shared" si="4"/>
        <v>279</v>
      </c>
      <c r="B283" s="41" t="s">
        <v>114</v>
      </c>
      <c r="C283" s="42" t="s">
        <v>115</v>
      </c>
      <c r="D283" s="42" t="s">
        <v>359</v>
      </c>
      <c r="E283" s="41" t="s">
        <v>3</v>
      </c>
      <c r="F283" s="42">
        <v>45571</v>
      </c>
      <c r="G283" s="41">
        <v>10</v>
      </c>
      <c r="H283" s="41"/>
    </row>
    <row r="284" spans="1:8" ht="25.5" x14ac:dyDescent="0.2">
      <c r="A284" s="40">
        <f t="shared" si="4"/>
        <v>280</v>
      </c>
      <c r="B284" s="48" t="str">
        <f>VLOOKUP(C284,'[16]Liste over stillingsbetegnelser'!$C$2:$E$53,2,FALSE)</f>
        <v>Rengøring, ejendomsservice og renovation</v>
      </c>
      <c r="C284" s="48" t="s">
        <v>80</v>
      </c>
      <c r="D284" s="49" t="s">
        <v>151</v>
      </c>
      <c r="E284" s="48" t="s">
        <v>24</v>
      </c>
      <c r="F284" s="48"/>
      <c r="G284" s="48">
        <v>30</v>
      </c>
      <c r="H284" s="48"/>
    </row>
    <row r="285" spans="1:8" x14ac:dyDescent="0.2">
      <c r="A285" s="40">
        <f t="shared" si="4"/>
        <v>281</v>
      </c>
      <c r="B285" s="48" t="str">
        <f>VLOOKUP(C285,'[16]Liste over stillingsbetegnelser'!$C$2:$E$53,2,FALSE)</f>
        <v>Rengøring, ejendomsservice og renovation</v>
      </c>
      <c r="C285" s="48" t="s">
        <v>80</v>
      </c>
      <c r="D285" s="49" t="s">
        <v>150</v>
      </c>
      <c r="E285" s="48" t="s">
        <v>24</v>
      </c>
      <c r="F285" s="48"/>
      <c r="G285" s="57">
        <v>30</v>
      </c>
      <c r="H285" s="62"/>
    </row>
    <row r="286" spans="1:8" x14ac:dyDescent="0.2">
      <c r="A286" s="40">
        <f t="shared" si="4"/>
        <v>282</v>
      </c>
      <c r="B286" s="41" t="s">
        <v>114</v>
      </c>
      <c r="C286" s="41" t="s">
        <v>115</v>
      </c>
      <c r="D286" s="42" t="s">
        <v>119</v>
      </c>
      <c r="E286" s="41" t="s">
        <v>3</v>
      </c>
      <c r="F286" s="41">
        <v>49789</v>
      </c>
      <c r="G286" s="41">
        <v>1</v>
      </c>
      <c r="H286" s="41"/>
    </row>
    <row r="287" spans="1:8" ht="25.5" x14ac:dyDescent="0.2">
      <c r="A287" s="40">
        <f t="shared" si="4"/>
        <v>283</v>
      </c>
      <c r="B287" s="41" t="s">
        <v>114</v>
      </c>
      <c r="C287" s="42" t="s">
        <v>115</v>
      </c>
      <c r="D287" s="42" t="s">
        <v>343</v>
      </c>
      <c r="E287" s="41" t="s">
        <v>3</v>
      </c>
      <c r="F287" s="42">
        <v>49349</v>
      </c>
      <c r="G287" s="41">
        <v>1</v>
      </c>
      <c r="H287" s="41"/>
    </row>
    <row r="288" spans="1:8" x14ac:dyDescent="0.2">
      <c r="A288" s="40">
        <f t="shared" si="4"/>
        <v>284</v>
      </c>
      <c r="B288" s="41" t="s">
        <v>114</v>
      </c>
      <c r="C288" s="41" t="s">
        <v>115</v>
      </c>
      <c r="D288" s="42" t="s">
        <v>126</v>
      </c>
      <c r="E288" s="41" t="s">
        <v>3</v>
      </c>
      <c r="F288" s="41">
        <v>49353</v>
      </c>
      <c r="G288" s="41">
        <v>2</v>
      </c>
      <c r="H288" s="41"/>
    </row>
    <row r="289" spans="1:8" ht="25.5" x14ac:dyDescent="0.2">
      <c r="A289" s="40">
        <f t="shared" si="4"/>
        <v>285</v>
      </c>
      <c r="B289" s="41" t="s">
        <v>114</v>
      </c>
      <c r="C289" s="41" t="s">
        <v>115</v>
      </c>
      <c r="D289" s="42" t="s">
        <v>116</v>
      </c>
      <c r="E289" s="41" t="s">
        <v>3</v>
      </c>
      <c r="F289" s="41">
        <v>44853</v>
      </c>
      <c r="G289" s="41">
        <v>3</v>
      </c>
      <c r="H289" s="41"/>
    </row>
    <row r="290" spans="1:8" x14ac:dyDescent="0.2">
      <c r="A290" s="40">
        <f t="shared" si="4"/>
        <v>286</v>
      </c>
      <c r="B290" s="41" t="s">
        <v>114</v>
      </c>
      <c r="C290" s="41" t="s">
        <v>115</v>
      </c>
      <c r="D290" s="42" t="s">
        <v>122</v>
      </c>
      <c r="E290" s="41" t="s">
        <v>3</v>
      </c>
      <c r="F290" s="41">
        <v>22036</v>
      </c>
      <c r="G290" s="41">
        <v>1</v>
      </c>
      <c r="H290" s="41"/>
    </row>
    <row r="291" spans="1:8" ht="25.5" x14ac:dyDescent="0.2">
      <c r="A291" s="40">
        <f t="shared" si="4"/>
        <v>287</v>
      </c>
      <c r="B291" s="48" t="str">
        <f>VLOOKUP(C291,'[15]Liste over stillingsbetegnelser'!$C$2:$E$53,2,FALSE)</f>
        <v>Rengøring, ejendomsservice og renovation</v>
      </c>
      <c r="C291" s="48" t="s">
        <v>80</v>
      </c>
      <c r="D291" s="49" t="s">
        <v>32</v>
      </c>
      <c r="E291" s="48" t="s">
        <v>24</v>
      </c>
      <c r="F291" s="48"/>
      <c r="G291" s="48">
        <v>30</v>
      </c>
      <c r="H291" s="48"/>
    </row>
    <row r="292" spans="1:8" ht="25.5" x14ac:dyDescent="0.2">
      <c r="A292" s="40">
        <f t="shared" si="4"/>
        <v>288</v>
      </c>
      <c r="B292" s="41" t="s">
        <v>114</v>
      </c>
      <c r="C292" s="42" t="s">
        <v>115</v>
      </c>
      <c r="D292" s="42" t="s">
        <v>360</v>
      </c>
      <c r="E292" s="41" t="s">
        <v>3</v>
      </c>
      <c r="F292" s="42">
        <v>49350</v>
      </c>
      <c r="G292" s="41">
        <v>3</v>
      </c>
      <c r="H292" s="41"/>
    </row>
    <row r="293" spans="1:8" ht="25.5" x14ac:dyDescent="0.2">
      <c r="A293" s="40">
        <f t="shared" si="4"/>
        <v>289</v>
      </c>
      <c r="B293" s="41" t="s">
        <v>114</v>
      </c>
      <c r="C293" s="41" t="s">
        <v>115</v>
      </c>
      <c r="D293" s="42" t="s">
        <v>125</v>
      </c>
      <c r="E293" s="41" t="s">
        <v>3</v>
      </c>
      <c r="F293" s="41">
        <v>49389</v>
      </c>
      <c r="G293" s="41">
        <v>2</v>
      </c>
      <c r="H293" s="41"/>
    </row>
    <row r="294" spans="1:8" x14ac:dyDescent="0.2">
      <c r="A294" s="40">
        <f t="shared" si="4"/>
        <v>290</v>
      </c>
      <c r="B294" s="41" t="s">
        <v>114</v>
      </c>
      <c r="C294" s="41" t="s">
        <v>115</v>
      </c>
      <c r="D294" s="42" t="s">
        <v>120</v>
      </c>
      <c r="E294" s="41" t="s">
        <v>3</v>
      </c>
      <c r="F294" s="41">
        <v>49355</v>
      </c>
      <c r="G294" s="41">
        <v>2</v>
      </c>
      <c r="H294" s="41"/>
    </row>
    <row r="295" spans="1:8" x14ac:dyDescent="0.2">
      <c r="A295" s="40">
        <f t="shared" si="4"/>
        <v>291</v>
      </c>
      <c r="B295" s="48" t="str">
        <f>VLOOKUP(C295,'[1]Liste over stillingsbetegnelser'!$C$2:$E$53,2,FALSE)</f>
        <v>Rengøring, ejendomsservice og renovation</v>
      </c>
      <c r="C295" s="48" t="s">
        <v>80</v>
      </c>
      <c r="D295" s="49" t="s">
        <v>146</v>
      </c>
      <c r="E295" s="48" t="s">
        <v>38</v>
      </c>
      <c r="F295" s="51">
        <v>37526</v>
      </c>
      <c r="G295" s="48"/>
      <c r="H295" s="48">
        <v>10</v>
      </c>
    </row>
    <row r="296" spans="1:8" ht="25.5" x14ac:dyDescent="0.2">
      <c r="A296" s="40">
        <f t="shared" si="4"/>
        <v>292</v>
      </c>
      <c r="B296" s="48" t="str">
        <f>VLOOKUP(C296,'[15]Liste over stillingsbetegnelser'!$C$2:$E$53,2,FALSE)</f>
        <v>Rengøring, ejendomsservice og renovation</v>
      </c>
      <c r="C296" s="48" t="s">
        <v>80</v>
      </c>
      <c r="D296" s="49" t="s">
        <v>31</v>
      </c>
      <c r="E296" s="48" t="s">
        <v>24</v>
      </c>
      <c r="F296" s="48"/>
      <c r="G296" s="48">
        <v>30</v>
      </c>
      <c r="H296" s="48"/>
    </row>
    <row r="297" spans="1:8" ht="25.5" x14ac:dyDescent="0.2">
      <c r="A297" s="40">
        <f t="shared" si="4"/>
        <v>293</v>
      </c>
      <c r="B297" s="48" t="str">
        <f>VLOOKUP(C297,'[5]Liste over stillingsbetegnelser'!$C$2:$E$53,2,FALSE)</f>
        <v>Rengøring, ejendomsservice og renovation</v>
      </c>
      <c r="C297" s="48" t="s">
        <v>80</v>
      </c>
      <c r="D297" s="49" t="s">
        <v>379</v>
      </c>
      <c r="E297" s="48" t="s">
        <v>24</v>
      </c>
      <c r="F297" s="48"/>
      <c r="G297" s="48">
        <v>30</v>
      </c>
      <c r="H297" s="48"/>
    </row>
    <row r="298" spans="1:8" ht="25.5" x14ac:dyDescent="0.2">
      <c r="A298" s="40">
        <f t="shared" si="4"/>
        <v>294</v>
      </c>
      <c r="B298" s="41" t="s">
        <v>114</v>
      </c>
      <c r="C298" s="42" t="s">
        <v>115</v>
      </c>
      <c r="D298" s="42" t="s">
        <v>361</v>
      </c>
      <c r="E298" s="41" t="s">
        <v>3</v>
      </c>
      <c r="F298" s="42">
        <v>49352</v>
      </c>
      <c r="G298" s="41">
        <v>4</v>
      </c>
      <c r="H298" s="41"/>
    </row>
    <row r="299" spans="1:8" ht="25.5" x14ac:dyDescent="0.2">
      <c r="A299" s="40">
        <f t="shared" si="4"/>
        <v>295</v>
      </c>
      <c r="B299" s="41" t="s">
        <v>114</v>
      </c>
      <c r="C299" s="42" t="s">
        <v>115</v>
      </c>
      <c r="D299" s="42" t="s">
        <v>362</v>
      </c>
      <c r="E299" s="41" t="s">
        <v>3</v>
      </c>
      <c r="F299" s="42">
        <v>49368</v>
      </c>
      <c r="G299" s="41">
        <v>2</v>
      </c>
      <c r="H299" s="41"/>
    </row>
    <row r="300" spans="1:8" ht="25.5" x14ac:dyDescent="0.2">
      <c r="A300" s="40">
        <f t="shared" si="4"/>
        <v>296</v>
      </c>
      <c r="B300" s="41" t="s">
        <v>114</v>
      </c>
      <c r="C300" s="42" t="s">
        <v>115</v>
      </c>
      <c r="D300" s="42" t="s">
        <v>123</v>
      </c>
      <c r="E300" s="41" t="s">
        <v>3</v>
      </c>
      <c r="F300" s="41">
        <v>22037</v>
      </c>
      <c r="G300" s="41">
        <v>1</v>
      </c>
      <c r="H300" s="41"/>
    </row>
    <row r="301" spans="1:8" ht="25.5" x14ac:dyDescent="0.2">
      <c r="A301" s="40">
        <f t="shared" si="4"/>
        <v>297</v>
      </c>
      <c r="B301" s="41" t="s">
        <v>114</v>
      </c>
      <c r="C301" s="42" t="s">
        <v>115</v>
      </c>
      <c r="D301" s="42" t="s">
        <v>121</v>
      </c>
      <c r="E301" s="41" t="s">
        <v>3</v>
      </c>
      <c r="F301" s="41">
        <v>21979</v>
      </c>
      <c r="G301" s="41">
        <v>2</v>
      </c>
      <c r="H301" s="41"/>
    </row>
    <row r="302" spans="1:8" x14ac:dyDescent="0.2">
      <c r="A302" s="40">
        <f t="shared" si="4"/>
        <v>298</v>
      </c>
      <c r="B302" s="48" t="str">
        <f>VLOOKUP(C302,'[2]Liste over stillingsbetegnelser'!$C$2:$E$53,2,FALSE)</f>
        <v>Rengøring, ejendomsservice og renovation</v>
      </c>
      <c r="C302" s="48" t="s">
        <v>80</v>
      </c>
      <c r="D302" s="49" t="s">
        <v>175</v>
      </c>
      <c r="E302" s="48" t="s">
        <v>38</v>
      </c>
      <c r="F302" s="51">
        <v>37396</v>
      </c>
      <c r="G302" s="48"/>
      <c r="H302" s="48">
        <v>10</v>
      </c>
    </row>
    <row r="303" spans="1:8" x14ac:dyDescent="0.2">
      <c r="A303" s="40">
        <f t="shared" si="4"/>
        <v>299</v>
      </c>
      <c r="B303" s="4" t="str">
        <f>VLOOKUP(C303,'[4]Liste over stillingsbetegnelser'!$C$2:$E$53,2,FALSE)</f>
        <v>Salg, indkøb og markedsføring</v>
      </c>
      <c r="C303" s="4" t="s">
        <v>54</v>
      </c>
      <c r="D303" s="5" t="s">
        <v>57</v>
      </c>
      <c r="E303" s="4" t="s">
        <v>38</v>
      </c>
      <c r="F303" s="13">
        <v>37990</v>
      </c>
      <c r="G303" s="4"/>
      <c r="H303" s="4">
        <v>5</v>
      </c>
    </row>
    <row r="304" spans="1:8" x14ac:dyDescent="0.2">
      <c r="A304" s="40">
        <f t="shared" si="4"/>
        <v>300</v>
      </c>
      <c r="B304" s="4" t="str">
        <f>VLOOKUP(C304,'[2]Liste over stillingsbetegnelser'!$C$2:$E$53,2,FALSE)</f>
        <v>Salg, indkøb og markedsføring</v>
      </c>
      <c r="C304" s="4" t="s">
        <v>54</v>
      </c>
      <c r="D304" s="5" t="s">
        <v>56</v>
      </c>
      <c r="E304" s="4" t="s">
        <v>38</v>
      </c>
      <c r="F304" s="11">
        <v>37608</v>
      </c>
      <c r="G304" s="11"/>
      <c r="H304" s="4">
        <v>10</v>
      </c>
    </row>
    <row r="305" spans="1:8" x14ac:dyDescent="0.2">
      <c r="A305" s="40">
        <f t="shared" si="4"/>
        <v>301</v>
      </c>
      <c r="B305" s="4" t="str">
        <f>VLOOKUP(C305,'[1]Liste over stillingsbetegnelser'!$C$2:$E$53,2,FALSE)</f>
        <v>Salg, indkøb og markedsføring</v>
      </c>
      <c r="C305" s="4" t="s">
        <v>54</v>
      </c>
      <c r="D305" s="5" t="s">
        <v>380</v>
      </c>
      <c r="E305" s="4" t="s">
        <v>103</v>
      </c>
      <c r="F305" s="4"/>
      <c r="G305" s="4">
        <v>3</v>
      </c>
      <c r="H305" s="4"/>
    </row>
    <row r="306" spans="1:8" x14ac:dyDescent="0.2">
      <c r="A306" s="40">
        <f t="shared" si="4"/>
        <v>302</v>
      </c>
      <c r="B306" s="4" t="str">
        <f>VLOOKUP(C306,'[4]Liste over stillingsbetegnelser'!$C$2:$E$53,2,FALSE)</f>
        <v>Salg, indkøb og markedsføring</v>
      </c>
      <c r="C306" s="4" t="s">
        <v>54</v>
      </c>
      <c r="D306" s="5" t="s">
        <v>55</v>
      </c>
      <c r="E306" s="4" t="s">
        <v>38</v>
      </c>
      <c r="F306" s="13">
        <v>20104</v>
      </c>
      <c r="G306" s="4"/>
      <c r="H306" s="4">
        <v>10</v>
      </c>
    </row>
    <row r="307" spans="1:8" x14ac:dyDescent="0.2">
      <c r="A307" s="40">
        <f t="shared" si="4"/>
        <v>303</v>
      </c>
      <c r="B307" s="4" t="str">
        <f>VLOOKUP(C307,'[2]Liste over stillingsbetegnelser'!$C$2:$E$53,2,FALSE)</f>
        <v>Salg, indkøb og markedsføring</v>
      </c>
      <c r="C307" s="4" t="s">
        <v>179</v>
      </c>
      <c r="D307" s="5" t="s">
        <v>55</v>
      </c>
      <c r="E307" s="4" t="s">
        <v>38</v>
      </c>
      <c r="F307" s="4">
        <v>20104</v>
      </c>
      <c r="G307" s="4"/>
      <c r="H307" s="4">
        <v>10</v>
      </c>
    </row>
    <row r="308" spans="1:8" x14ac:dyDescent="0.2">
      <c r="A308" s="40">
        <f t="shared" si="4"/>
        <v>304</v>
      </c>
      <c r="B308" s="4" t="str">
        <f>VLOOKUP(C308,'[15]Liste over stillingsbetegnelser'!$C$2:$E$53,2,FALSE)</f>
        <v>Salg, indkøb og markedsføring</v>
      </c>
      <c r="C308" s="4" t="s">
        <v>179</v>
      </c>
      <c r="D308" s="5" t="s">
        <v>212</v>
      </c>
      <c r="E308" s="4" t="s">
        <v>24</v>
      </c>
      <c r="F308" s="4"/>
      <c r="G308" s="4">
        <v>30</v>
      </c>
      <c r="H308" s="4"/>
    </row>
    <row r="309" spans="1:8" x14ac:dyDescent="0.2">
      <c r="A309" s="40">
        <f t="shared" si="4"/>
        <v>305</v>
      </c>
      <c r="B309" s="41" t="s">
        <v>59</v>
      </c>
      <c r="C309" s="41" t="s">
        <v>60</v>
      </c>
      <c r="D309" s="42" t="s">
        <v>72</v>
      </c>
      <c r="E309" s="41" t="s">
        <v>3</v>
      </c>
      <c r="F309" s="42">
        <v>42922</v>
      </c>
      <c r="G309" s="41">
        <v>1.5</v>
      </c>
      <c r="H309" s="41"/>
    </row>
    <row r="310" spans="1:8" x14ac:dyDescent="0.2">
      <c r="A310" s="40">
        <f t="shared" si="4"/>
        <v>306</v>
      </c>
      <c r="B310" s="48" t="str">
        <f>VLOOKUP(C310,'[13]Liste over stillingsbetegnelser'!$C$2:$E$53,2,FALSE)</f>
        <v>Sundhed, omsorg og personlig pleje</v>
      </c>
      <c r="C310" s="48" t="s">
        <v>69</v>
      </c>
      <c r="D310" s="52" t="s">
        <v>312</v>
      </c>
      <c r="E310" s="48" t="s">
        <v>3</v>
      </c>
      <c r="F310" s="51">
        <v>45902</v>
      </c>
      <c r="G310" s="48">
        <v>5</v>
      </c>
      <c r="H310" s="48"/>
    </row>
    <row r="311" spans="1:8" ht="25.5" x14ac:dyDescent="0.2">
      <c r="A311" s="40">
        <f t="shared" si="4"/>
        <v>307</v>
      </c>
      <c r="B311" s="41" t="s">
        <v>59</v>
      </c>
      <c r="C311" s="41" t="s">
        <v>60</v>
      </c>
      <c r="D311" s="42" t="s">
        <v>65</v>
      </c>
      <c r="E311" s="41" t="s">
        <v>3</v>
      </c>
      <c r="F311" s="42">
        <v>42834</v>
      </c>
      <c r="G311" s="41">
        <v>3</v>
      </c>
      <c r="H311" s="41"/>
    </row>
    <row r="312" spans="1:8" ht="25.5" x14ac:dyDescent="0.2">
      <c r="A312" s="40">
        <f t="shared" si="4"/>
        <v>308</v>
      </c>
      <c r="B312" s="48" t="str">
        <f>VLOOKUP(C312,'[13]Liste over stillingsbetegnelser'!$C$2:$E$53,2,FALSE)</f>
        <v>Sundhed, omsorg og personlig pleje</v>
      </c>
      <c r="C312" s="48" t="s">
        <v>66</v>
      </c>
      <c r="D312" s="49" t="s">
        <v>65</v>
      </c>
      <c r="E312" s="48" t="s">
        <v>3</v>
      </c>
      <c r="F312" s="48">
        <v>42834</v>
      </c>
      <c r="G312" s="48">
        <v>3</v>
      </c>
      <c r="H312" s="48"/>
    </row>
    <row r="313" spans="1:8" x14ac:dyDescent="0.2">
      <c r="A313" s="40">
        <f t="shared" si="4"/>
        <v>309</v>
      </c>
      <c r="B313" s="48" t="str">
        <f>VLOOKUP(C313,'[13]Liste over stillingsbetegnelser'!$C$2:$E$53,2,FALSE)</f>
        <v>Sundhed, omsorg og personlig pleje</v>
      </c>
      <c r="C313" s="48" t="s">
        <v>66</v>
      </c>
      <c r="D313" s="49" t="s">
        <v>303</v>
      </c>
      <c r="E313" s="48" t="s">
        <v>3</v>
      </c>
      <c r="F313" s="48">
        <v>42679</v>
      </c>
      <c r="G313" s="48">
        <v>5</v>
      </c>
      <c r="H313" s="48"/>
    </row>
    <row r="314" spans="1:8" x14ac:dyDescent="0.2">
      <c r="A314" s="40">
        <f t="shared" si="4"/>
        <v>310</v>
      </c>
      <c r="B314" s="48" t="str">
        <f>VLOOKUP(C314,'[13]Liste over stillingsbetegnelser'!$C$2:$E$53,2,FALSE)</f>
        <v>Sundhed, omsorg og personlig pleje</v>
      </c>
      <c r="C314" s="48" t="s">
        <v>66</v>
      </c>
      <c r="D314" s="48" t="s">
        <v>363</v>
      </c>
      <c r="E314" s="48" t="s">
        <v>3</v>
      </c>
      <c r="F314" s="48">
        <v>40606</v>
      </c>
      <c r="G314" s="48">
        <v>3</v>
      </c>
      <c r="H314" s="48"/>
    </row>
    <row r="315" spans="1:8" ht="25.5" x14ac:dyDescent="0.2">
      <c r="A315" s="40">
        <f t="shared" si="4"/>
        <v>311</v>
      </c>
      <c r="B315" s="48" t="str">
        <f>VLOOKUP(C315,'[15]Liste over stillingsbetegnelser'!$C$2:$E$53,2,FALSE)</f>
        <v>Sundhed, omsorg og personlig pleje</v>
      </c>
      <c r="C315" s="48" t="s">
        <v>79</v>
      </c>
      <c r="D315" s="58" t="s">
        <v>381</v>
      </c>
      <c r="E315" s="48" t="s">
        <v>24</v>
      </c>
      <c r="F315" s="48"/>
      <c r="G315" s="48">
        <v>30</v>
      </c>
      <c r="H315" s="48"/>
    </row>
    <row r="316" spans="1:8" x14ac:dyDescent="0.2">
      <c r="A316" s="40">
        <f t="shared" si="4"/>
        <v>312</v>
      </c>
      <c r="B316" s="48" t="str">
        <f>VLOOKUP(C316,'[13]Liste over stillingsbetegnelser'!$C$2:$E$53,2,FALSE)</f>
        <v>Sundhed, omsorg og personlig pleje</v>
      </c>
      <c r="C316" s="48" t="s">
        <v>74</v>
      </c>
      <c r="D316" s="53" t="s">
        <v>100</v>
      </c>
      <c r="E316" s="54" t="s">
        <v>3</v>
      </c>
      <c r="F316" s="55">
        <v>46834</v>
      </c>
      <c r="G316" s="54">
        <v>5</v>
      </c>
      <c r="H316" s="48"/>
    </row>
    <row r="317" spans="1:8" x14ac:dyDescent="0.2">
      <c r="A317" s="40">
        <f t="shared" si="4"/>
        <v>313</v>
      </c>
      <c r="B317" s="48" t="str">
        <f>VLOOKUP(C317,'[13]Liste over stillingsbetegnelser'!$C$2:$E$53,2,FALSE)</f>
        <v>Sundhed, omsorg og personlig pleje</v>
      </c>
      <c r="C317" s="48" t="s">
        <v>74</v>
      </c>
      <c r="D317" s="53" t="s">
        <v>364</v>
      </c>
      <c r="E317" s="54" t="s">
        <v>3</v>
      </c>
      <c r="F317" s="55">
        <v>47259</v>
      </c>
      <c r="G317" s="54">
        <v>5</v>
      </c>
      <c r="H317" s="48"/>
    </row>
    <row r="318" spans="1:8" ht="25.5" x14ac:dyDescent="0.2">
      <c r="A318" s="40">
        <f t="shared" si="4"/>
        <v>314</v>
      </c>
      <c r="B318" s="41" t="s">
        <v>59</v>
      </c>
      <c r="C318" s="41" t="s">
        <v>69</v>
      </c>
      <c r="D318" s="42" t="s">
        <v>342</v>
      </c>
      <c r="E318" s="41" t="s">
        <v>3</v>
      </c>
      <c r="F318" s="42">
        <v>40142</v>
      </c>
      <c r="G318" s="41">
        <v>3</v>
      </c>
      <c r="H318" s="41"/>
    </row>
    <row r="319" spans="1:8" s="2" customFormat="1" ht="25.5" x14ac:dyDescent="0.2">
      <c r="A319" s="40">
        <f t="shared" si="4"/>
        <v>315</v>
      </c>
      <c r="B319" s="41" t="s">
        <v>59</v>
      </c>
      <c r="C319" s="41" t="s">
        <v>74</v>
      </c>
      <c r="D319" s="56" t="s">
        <v>342</v>
      </c>
      <c r="E319" s="41" t="s">
        <v>3</v>
      </c>
      <c r="F319" s="42">
        <v>40142</v>
      </c>
      <c r="G319" s="41">
        <v>3</v>
      </c>
      <c r="H319" s="41"/>
    </row>
    <row r="320" spans="1:8" x14ac:dyDescent="0.2">
      <c r="A320" s="40">
        <f t="shared" si="4"/>
        <v>316</v>
      </c>
      <c r="B320" s="48" t="str">
        <f>VLOOKUP(C320,'[13]Liste over stillingsbetegnelser'!$C$2:$E$53,2,FALSE)</f>
        <v>Sundhed, omsorg og personlig pleje</v>
      </c>
      <c r="C320" s="48" t="s">
        <v>74</v>
      </c>
      <c r="D320" s="53" t="s">
        <v>140</v>
      </c>
      <c r="E320" s="54" t="s">
        <v>3</v>
      </c>
      <c r="F320" s="55">
        <v>40392</v>
      </c>
      <c r="G320" s="54">
        <v>2</v>
      </c>
      <c r="H320" s="48"/>
    </row>
    <row r="321" spans="1:8" ht="25.5" x14ac:dyDescent="0.2">
      <c r="A321" s="40">
        <f t="shared" si="4"/>
        <v>317</v>
      </c>
      <c r="B321" s="41" t="s">
        <v>59</v>
      </c>
      <c r="C321" s="41" t="s">
        <v>69</v>
      </c>
      <c r="D321" s="56" t="s">
        <v>307</v>
      </c>
      <c r="E321" s="41" t="s">
        <v>3</v>
      </c>
      <c r="F321" s="42">
        <v>48596</v>
      </c>
      <c r="G321" s="41">
        <v>3</v>
      </c>
      <c r="H321" s="41"/>
    </row>
    <row r="322" spans="1:8" ht="25.5" x14ac:dyDescent="0.2">
      <c r="A322" s="40">
        <f t="shared" si="4"/>
        <v>318</v>
      </c>
      <c r="B322" s="48" t="str">
        <f>VLOOKUP(C322,'[13]Liste over stillingsbetegnelser'!$C$2:$E$53,2,FALSE)</f>
        <v>Sundhed, omsorg og personlig pleje</v>
      </c>
      <c r="C322" s="48" t="s">
        <v>66</v>
      </c>
      <c r="D322" s="63" t="s">
        <v>307</v>
      </c>
      <c r="E322" s="48" t="s">
        <v>3</v>
      </c>
      <c r="F322" s="48">
        <v>48596</v>
      </c>
      <c r="G322" s="48">
        <v>3</v>
      </c>
      <c r="H322" s="48"/>
    </row>
    <row r="323" spans="1:8" x14ac:dyDescent="0.2">
      <c r="A323" s="40">
        <f t="shared" si="4"/>
        <v>319</v>
      </c>
      <c r="B323" s="41" t="s">
        <v>59</v>
      </c>
      <c r="C323" s="41" t="s">
        <v>60</v>
      </c>
      <c r="D323" s="64" t="s">
        <v>365</v>
      </c>
      <c r="E323" s="41" t="s">
        <v>3</v>
      </c>
      <c r="F323" s="42">
        <v>40934</v>
      </c>
      <c r="G323" s="41">
        <v>5</v>
      </c>
      <c r="H323" s="41"/>
    </row>
    <row r="324" spans="1:8" s="2" customFormat="1" ht="25.5" x14ac:dyDescent="0.2">
      <c r="A324" s="40">
        <f t="shared" si="4"/>
        <v>320</v>
      </c>
      <c r="B324" s="41" t="s">
        <v>59</v>
      </c>
      <c r="C324" s="41" t="s">
        <v>60</v>
      </c>
      <c r="D324" s="42" t="s">
        <v>73</v>
      </c>
      <c r="E324" s="41" t="s">
        <v>3</v>
      </c>
      <c r="F324" s="42">
        <v>48096</v>
      </c>
      <c r="G324" s="41">
        <v>2</v>
      </c>
      <c r="H324" s="41"/>
    </row>
    <row r="325" spans="1:8" ht="25.5" x14ac:dyDescent="0.2">
      <c r="A325" s="40">
        <f t="shared" si="4"/>
        <v>321</v>
      </c>
      <c r="B325" s="41" t="s">
        <v>59</v>
      </c>
      <c r="C325" s="41" t="s">
        <v>69</v>
      </c>
      <c r="D325" s="42" t="s">
        <v>73</v>
      </c>
      <c r="E325" s="41" t="s">
        <v>3</v>
      </c>
      <c r="F325" s="42">
        <v>48096</v>
      </c>
      <c r="G325" s="41">
        <v>2</v>
      </c>
      <c r="H325" s="41"/>
    </row>
    <row r="326" spans="1:8" x14ac:dyDescent="0.2">
      <c r="A326" s="40">
        <f t="shared" ref="A326:A389" si="5">ROW(A322)</f>
        <v>322</v>
      </c>
      <c r="B326" s="48" t="str">
        <f>VLOOKUP(C326,'[22]SKJULT stillingsbetegnelser'!$C$2:$D$75,2,FALSE)</f>
        <v>Sundhed, omsorg og personlig pleje</v>
      </c>
      <c r="C326" s="48" t="s">
        <v>415</v>
      </c>
      <c r="D326" s="48" t="s">
        <v>416</v>
      </c>
      <c r="E326" s="41" t="s">
        <v>3</v>
      </c>
      <c r="F326" s="76">
        <v>49354</v>
      </c>
      <c r="G326" s="66">
        <v>2</v>
      </c>
      <c r="H326" s="41"/>
    </row>
    <row r="327" spans="1:8" ht="25.5" x14ac:dyDescent="0.2">
      <c r="A327" s="40">
        <f t="shared" si="5"/>
        <v>323</v>
      </c>
      <c r="B327" s="41" t="s">
        <v>59</v>
      </c>
      <c r="C327" s="41" t="s">
        <v>69</v>
      </c>
      <c r="D327" s="56" t="s">
        <v>70</v>
      </c>
      <c r="E327" s="41" t="s">
        <v>3</v>
      </c>
      <c r="F327" s="42">
        <v>49980</v>
      </c>
      <c r="G327" s="41">
        <v>5</v>
      </c>
      <c r="H327" s="41"/>
    </row>
    <row r="328" spans="1:8" ht="25.5" x14ac:dyDescent="0.2">
      <c r="A328" s="40">
        <f t="shared" si="5"/>
        <v>324</v>
      </c>
      <c r="B328" s="48" t="str">
        <f>VLOOKUP(C328,'[13]Liste over stillingsbetegnelser'!$C$2:$E$53,2,FALSE)</f>
        <v>Sundhed, omsorg og personlig pleje</v>
      </c>
      <c r="C328" s="48" t="s">
        <v>74</v>
      </c>
      <c r="D328" s="53" t="s">
        <v>70</v>
      </c>
      <c r="E328" s="54" t="s">
        <v>3</v>
      </c>
      <c r="F328" s="55">
        <v>49980</v>
      </c>
      <c r="G328" s="54">
        <v>5</v>
      </c>
      <c r="H328" s="48"/>
    </row>
    <row r="329" spans="1:8" ht="25.5" x14ac:dyDescent="0.2">
      <c r="A329" s="40">
        <f t="shared" si="5"/>
        <v>325</v>
      </c>
      <c r="B329" s="48" t="str">
        <f>VLOOKUP(C329,'[13]Liste over stillingsbetegnelser'!$C$2:$E$53,2,FALSE)</f>
        <v>Sundhed, omsorg og personlig pleje</v>
      </c>
      <c r="C329" s="49" t="s">
        <v>66</v>
      </c>
      <c r="D329" s="53" t="s">
        <v>70</v>
      </c>
      <c r="E329" s="54" t="s">
        <v>3</v>
      </c>
      <c r="F329" s="55">
        <v>49980</v>
      </c>
      <c r="G329" s="54">
        <v>5</v>
      </c>
      <c r="H329" s="48"/>
    </row>
    <row r="330" spans="1:8" x14ac:dyDescent="0.2">
      <c r="A330" s="40">
        <f t="shared" si="5"/>
        <v>326</v>
      </c>
      <c r="B330" s="48" t="str">
        <f>VLOOKUP(C330,'[13]Liste over stillingsbetegnelser'!$C$2:$E$53,2,FALSE)</f>
        <v>Sundhed, omsorg og personlig pleje</v>
      </c>
      <c r="C330" s="48" t="s">
        <v>66</v>
      </c>
      <c r="D330" s="63" t="s">
        <v>305</v>
      </c>
      <c r="E330" s="48" t="s">
        <v>3</v>
      </c>
      <c r="F330" s="48">
        <v>40533</v>
      </c>
      <c r="G330" s="48">
        <v>40</v>
      </c>
      <c r="H330" s="48"/>
    </row>
    <row r="331" spans="1:8" x14ac:dyDescent="0.2">
      <c r="A331" s="40">
        <f t="shared" si="5"/>
        <v>327</v>
      </c>
      <c r="B331" s="48" t="str">
        <f>VLOOKUP(C331,'[2]Liste over stillingsbetegnelser'!$C$2:$E$53,2,FALSE)</f>
        <v>Sundhed, omsorg og personlig pleje</v>
      </c>
      <c r="C331" s="48" t="s">
        <v>173</v>
      </c>
      <c r="D331" s="49" t="s">
        <v>171</v>
      </c>
      <c r="E331" s="48" t="s">
        <v>38</v>
      </c>
      <c r="F331" s="51">
        <v>37856</v>
      </c>
      <c r="G331" s="48"/>
      <c r="H331" s="48">
        <v>5</v>
      </c>
    </row>
    <row r="332" spans="1:8" x14ac:dyDescent="0.2">
      <c r="A332" s="40">
        <f t="shared" si="5"/>
        <v>328</v>
      </c>
      <c r="B332" s="41" t="s">
        <v>59</v>
      </c>
      <c r="C332" s="41" t="s">
        <v>69</v>
      </c>
      <c r="D332" s="42" t="s">
        <v>366</v>
      </c>
      <c r="E332" s="41" t="s">
        <v>3</v>
      </c>
      <c r="F332" s="42">
        <v>44274</v>
      </c>
      <c r="G332" s="41">
        <v>5</v>
      </c>
      <c r="H332" s="41"/>
    </row>
    <row r="333" spans="1:8" x14ac:dyDescent="0.2">
      <c r="A333" s="40">
        <f t="shared" si="5"/>
        <v>329</v>
      </c>
      <c r="B333" s="48" t="str">
        <f>VLOOKUP(C333,'[13]Liste over stillingsbetegnelser'!$C$2:$E$53,2,FALSE)</f>
        <v>Sundhed, omsorg og personlig pleje</v>
      </c>
      <c r="C333" s="48" t="s">
        <v>66</v>
      </c>
      <c r="D333" s="49" t="s">
        <v>304</v>
      </c>
      <c r="E333" s="48" t="s">
        <v>3</v>
      </c>
      <c r="F333" s="48">
        <v>46977</v>
      </c>
      <c r="G333" s="48">
        <v>3</v>
      </c>
      <c r="H333" s="48"/>
    </row>
    <row r="334" spans="1:8" x14ac:dyDescent="0.2">
      <c r="A334" s="40">
        <f t="shared" si="5"/>
        <v>330</v>
      </c>
      <c r="B334" s="48" t="str">
        <f>VLOOKUP(C334,'[13]Liste over stillingsbetegnelser'!$C$2:$E$53,2,FALSE)</f>
        <v>Sundhed, omsorg og personlig pleje</v>
      </c>
      <c r="C334" s="48" t="s">
        <v>74</v>
      </c>
      <c r="D334" s="53" t="s">
        <v>315</v>
      </c>
      <c r="E334" s="48" t="s">
        <v>38</v>
      </c>
      <c r="F334" s="55">
        <v>547471</v>
      </c>
      <c r="G334" s="54"/>
      <c r="H334" s="48">
        <v>10</v>
      </c>
    </row>
    <row r="335" spans="1:8" x14ac:dyDescent="0.2">
      <c r="A335" s="40">
        <f t="shared" si="5"/>
        <v>331</v>
      </c>
      <c r="B335" s="48" t="str">
        <f>VLOOKUP(C335,'[13]Liste over stillingsbetegnelser'!$C$2:$E$53,2,FALSE)</f>
        <v>Sundhed, omsorg og personlig pleje</v>
      </c>
      <c r="C335" s="48" t="s">
        <v>66</v>
      </c>
      <c r="D335" s="49" t="s">
        <v>302</v>
      </c>
      <c r="E335" s="48" t="s">
        <v>3</v>
      </c>
      <c r="F335" s="48">
        <v>44627</v>
      </c>
      <c r="G335" s="48">
        <v>4</v>
      </c>
      <c r="H335" s="48"/>
    </row>
    <row r="336" spans="1:8" x14ac:dyDescent="0.2">
      <c r="A336" s="40">
        <f t="shared" si="5"/>
        <v>332</v>
      </c>
      <c r="B336" s="48" t="str">
        <f>VLOOKUP(C336,'[13]Liste over stillingsbetegnelser'!$C$2:$E$53,2,FALSE)</f>
        <v>Sundhed, omsorg og personlig pleje</v>
      </c>
      <c r="C336" s="48" t="s">
        <v>74</v>
      </c>
      <c r="D336" s="53" t="s">
        <v>99</v>
      </c>
      <c r="E336" s="54" t="s">
        <v>3</v>
      </c>
      <c r="F336" s="55">
        <v>48101</v>
      </c>
      <c r="G336" s="54">
        <v>5</v>
      </c>
      <c r="H336" s="48"/>
    </row>
    <row r="337" spans="1:8" s="2" customFormat="1" x14ac:dyDescent="0.2">
      <c r="A337" s="40">
        <f t="shared" si="5"/>
        <v>333</v>
      </c>
      <c r="B337" s="48" t="str">
        <f>VLOOKUP(C337,'[13]Liste over stillingsbetegnelser'!$C$2:$E$53,2,FALSE)</f>
        <v>Sundhed, omsorg og personlig pleje</v>
      </c>
      <c r="C337" s="48" t="s">
        <v>74</v>
      </c>
      <c r="D337" s="53" t="s">
        <v>316</v>
      </c>
      <c r="E337" s="54" t="s">
        <v>3</v>
      </c>
      <c r="F337" s="55">
        <v>40126</v>
      </c>
      <c r="G337" s="54">
        <v>3</v>
      </c>
      <c r="H337" s="48"/>
    </row>
    <row r="338" spans="1:8" x14ac:dyDescent="0.2">
      <c r="A338" s="40">
        <f t="shared" si="5"/>
        <v>334</v>
      </c>
      <c r="B338" s="41" t="s">
        <v>59</v>
      </c>
      <c r="C338" s="41" t="s">
        <v>66</v>
      </c>
      <c r="D338" s="56" t="s">
        <v>67</v>
      </c>
      <c r="E338" s="41" t="s">
        <v>3</v>
      </c>
      <c r="F338" s="42">
        <v>49489</v>
      </c>
      <c r="G338" s="41">
        <v>3</v>
      </c>
      <c r="H338" s="41"/>
    </row>
    <row r="339" spans="1:8" s="2" customFormat="1" x14ac:dyDescent="0.2">
      <c r="A339" s="40">
        <f t="shared" si="5"/>
        <v>335</v>
      </c>
      <c r="B339" s="48" t="str">
        <f>VLOOKUP(C339,'[22]SKJULT stillingsbetegnelser'!$C$2:$D$75,2,FALSE)</f>
        <v>Sundhed, omsorg og personlig pleje</v>
      </c>
      <c r="C339" s="48" t="s">
        <v>415</v>
      </c>
      <c r="D339" s="48" t="s">
        <v>417</v>
      </c>
      <c r="E339" s="72" t="s">
        <v>3</v>
      </c>
      <c r="F339" s="76">
        <v>47493</v>
      </c>
      <c r="G339" s="66">
        <v>1</v>
      </c>
      <c r="H339" s="48"/>
    </row>
    <row r="340" spans="1:8" s="2" customFormat="1" ht="25.5" x14ac:dyDescent="0.2">
      <c r="A340" s="40">
        <f t="shared" si="5"/>
        <v>336</v>
      </c>
      <c r="B340" s="48" t="str">
        <f>VLOOKUP(C340,'[13]Liste over stillingsbetegnelser'!$C$2:$E$53,2,FALSE)</f>
        <v>Sundhed, omsorg og personlig pleje</v>
      </c>
      <c r="C340" s="48" t="s">
        <v>74</v>
      </c>
      <c r="D340" s="53" t="s">
        <v>317</v>
      </c>
      <c r="E340" s="48" t="s">
        <v>38</v>
      </c>
      <c r="F340" s="55">
        <v>453191</v>
      </c>
      <c r="G340" s="54"/>
      <c r="H340" s="48">
        <v>10</v>
      </c>
    </row>
    <row r="341" spans="1:8" x14ac:dyDescent="0.2">
      <c r="A341" s="40">
        <f t="shared" si="5"/>
        <v>337</v>
      </c>
      <c r="B341" s="48" t="str">
        <f>VLOOKUP(C341,'[22]SKJULT stillingsbetegnelser'!$C$2:$D$75,2,FALSE)</f>
        <v>Sundhed, omsorg og personlig pleje</v>
      </c>
      <c r="C341" s="48" t="s">
        <v>415</v>
      </c>
      <c r="D341" s="48" t="s">
        <v>418</v>
      </c>
      <c r="E341" s="72" t="s">
        <v>3</v>
      </c>
      <c r="F341" s="77">
        <v>49360</v>
      </c>
      <c r="G341" s="66">
        <v>4</v>
      </c>
      <c r="H341" s="48"/>
    </row>
    <row r="342" spans="1:8" x14ac:dyDescent="0.2">
      <c r="A342" s="40">
        <f t="shared" si="5"/>
        <v>338</v>
      </c>
      <c r="B342" s="48" t="str">
        <f>VLOOKUP(C342,'[13]Liste over stillingsbetegnelser'!$C$2:$E$53,2,FALSE)</f>
        <v>Sundhed, omsorg og personlig pleje</v>
      </c>
      <c r="C342" s="48" t="s">
        <v>66</v>
      </c>
      <c r="D342" s="53" t="s">
        <v>68</v>
      </c>
      <c r="E342" s="54" t="s">
        <v>3</v>
      </c>
      <c r="F342" s="55">
        <v>44327</v>
      </c>
      <c r="G342" s="54">
        <v>5</v>
      </c>
      <c r="H342" s="48"/>
    </row>
    <row r="343" spans="1:8" x14ac:dyDescent="0.2">
      <c r="A343" s="40">
        <f t="shared" si="5"/>
        <v>339</v>
      </c>
      <c r="B343" s="41" t="s">
        <v>59</v>
      </c>
      <c r="C343" s="41" t="s">
        <v>60</v>
      </c>
      <c r="D343" s="42" t="s">
        <v>61</v>
      </c>
      <c r="E343" s="41" t="s">
        <v>3</v>
      </c>
      <c r="F343" s="42">
        <v>40607</v>
      </c>
      <c r="G343" s="41">
        <v>5</v>
      </c>
      <c r="H343" s="41"/>
    </row>
    <row r="344" spans="1:8" x14ac:dyDescent="0.2">
      <c r="A344" s="40">
        <f t="shared" si="5"/>
        <v>340</v>
      </c>
      <c r="B344" s="48" t="str">
        <f>VLOOKUP(C344,'[13]Liste over stillingsbetegnelser'!$C$2:$E$53,2,FALSE)</f>
        <v>Sundhed, omsorg og personlig pleje</v>
      </c>
      <c r="C344" s="48" t="s">
        <v>60</v>
      </c>
      <c r="D344" s="49" t="s">
        <v>300</v>
      </c>
      <c r="E344" s="48" t="s">
        <v>3</v>
      </c>
      <c r="F344" s="48">
        <v>42690</v>
      </c>
      <c r="G344" s="48">
        <v>15</v>
      </c>
      <c r="H344" s="48"/>
    </row>
    <row r="345" spans="1:8" x14ac:dyDescent="0.2">
      <c r="A345" s="40">
        <f t="shared" si="5"/>
        <v>341</v>
      </c>
      <c r="B345" s="48" t="str">
        <f>VLOOKUP(C345,'[13]Liste over stillingsbetegnelser'!$C$2:$E$53,2,FALSE)</f>
        <v>Sundhed, omsorg og personlig pleje</v>
      </c>
      <c r="C345" s="48" t="s">
        <v>69</v>
      </c>
      <c r="D345" s="53" t="s">
        <v>313</v>
      </c>
      <c r="E345" s="54" t="s">
        <v>3</v>
      </c>
      <c r="F345" s="55">
        <v>42690</v>
      </c>
      <c r="G345" s="54">
        <v>15</v>
      </c>
      <c r="H345" s="48"/>
    </row>
    <row r="346" spans="1:8" ht="25.5" x14ac:dyDescent="0.2">
      <c r="A346" s="40">
        <f t="shared" si="5"/>
        <v>342</v>
      </c>
      <c r="B346" s="41" t="s">
        <v>59</v>
      </c>
      <c r="C346" s="41" t="s">
        <v>66</v>
      </c>
      <c r="D346" s="42" t="s">
        <v>208</v>
      </c>
      <c r="E346" s="41" t="s">
        <v>103</v>
      </c>
      <c r="F346" s="41"/>
      <c r="G346" s="41">
        <v>30</v>
      </c>
      <c r="H346" s="41"/>
    </row>
    <row r="347" spans="1:8" ht="25.5" x14ac:dyDescent="0.2">
      <c r="A347" s="40">
        <f t="shared" si="5"/>
        <v>343</v>
      </c>
      <c r="B347" s="48" t="str">
        <f>VLOOKUP(C347,'[13]Liste over stillingsbetegnelser'!$C$2:$E$53,2,FALSE)</f>
        <v>Sundhed, omsorg og personlig pleje</v>
      </c>
      <c r="C347" s="48" t="s">
        <v>69</v>
      </c>
      <c r="D347" s="53" t="s">
        <v>314</v>
      </c>
      <c r="E347" s="54" t="s">
        <v>24</v>
      </c>
      <c r="F347" s="55"/>
      <c r="G347" s="54">
        <v>30</v>
      </c>
      <c r="H347" s="48"/>
    </row>
    <row r="348" spans="1:8" x14ac:dyDescent="0.2">
      <c r="A348" s="40">
        <f t="shared" si="5"/>
        <v>344</v>
      </c>
      <c r="B348" s="41" t="s">
        <v>59</v>
      </c>
      <c r="C348" s="41" t="s">
        <v>69</v>
      </c>
      <c r="D348" s="56" t="s">
        <v>71</v>
      </c>
      <c r="E348" s="41" t="s">
        <v>3</v>
      </c>
      <c r="F348" s="42">
        <v>20922</v>
      </c>
      <c r="G348" s="41">
        <v>15</v>
      </c>
      <c r="H348" s="41"/>
    </row>
    <row r="349" spans="1:8" x14ac:dyDescent="0.2">
      <c r="A349" s="40">
        <f t="shared" si="5"/>
        <v>345</v>
      </c>
      <c r="B349" s="48" t="str">
        <f>VLOOKUP(C349,'[13]Liste over stillingsbetegnelser'!$C$2:$E$53,2,FALSE)</f>
        <v>Sundhed, omsorg og personlig pleje</v>
      </c>
      <c r="C349" s="48" t="s">
        <v>74</v>
      </c>
      <c r="D349" s="53" t="s">
        <v>71</v>
      </c>
      <c r="E349" s="54" t="s">
        <v>164</v>
      </c>
      <c r="F349" s="55">
        <v>20922</v>
      </c>
      <c r="G349" s="54">
        <v>15</v>
      </c>
      <c r="H349" s="48"/>
    </row>
    <row r="350" spans="1:8" s="2" customFormat="1" x14ac:dyDescent="0.2">
      <c r="A350" s="40">
        <f t="shared" si="5"/>
        <v>346</v>
      </c>
      <c r="B350" s="48" t="str">
        <f>VLOOKUP(C350,'[13]Liste over stillingsbetegnelser'!$C$2:$E$53,2,FALSE)</f>
        <v>Sundhed, omsorg og personlig pleje</v>
      </c>
      <c r="C350" s="48" t="s">
        <v>66</v>
      </c>
      <c r="D350" s="63" t="s">
        <v>306</v>
      </c>
      <c r="E350" s="48" t="s">
        <v>3</v>
      </c>
      <c r="F350" s="48">
        <v>49489</v>
      </c>
      <c r="G350" s="48">
        <v>15</v>
      </c>
      <c r="H350" s="48"/>
    </row>
    <row r="351" spans="1:8" x14ac:dyDescent="0.2">
      <c r="A351" s="40">
        <f t="shared" si="5"/>
        <v>347</v>
      </c>
      <c r="B351" s="48" t="str">
        <f>VLOOKUP(C351,'[22]SKJULT stillingsbetegnelser'!$C$2:$D$75,2,FALSE)</f>
        <v>Sundhed, omsorg og personlig pleje</v>
      </c>
      <c r="C351" s="48" t="s">
        <v>415</v>
      </c>
      <c r="D351" s="48" t="s">
        <v>419</v>
      </c>
      <c r="E351" s="48" t="s">
        <v>3</v>
      </c>
      <c r="F351" s="76">
        <v>49390</v>
      </c>
      <c r="G351" s="66">
        <v>3</v>
      </c>
      <c r="H351" s="48"/>
    </row>
    <row r="352" spans="1:8" x14ac:dyDescent="0.2">
      <c r="A352" s="40">
        <f t="shared" si="5"/>
        <v>348</v>
      </c>
      <c r="B352" s="48" t="str">
        <f>VLOOKUP(C352,'[2]Liste over stillingsbetegnelser'!$C$2:$E$53,2,FALSE)</f>
        <v>Sundhed, omsorg og personlig pleje</v>
      </c>
      <c r="C352" s="48" t="s">
        <v>173</v>
      </c>
      <c r="D352" s="49" t="s">
        <v>170</v>
      </c>
      <c r="E352" s="48" t="s">
        <v>38</v>
      </c>
      <c r="F352" s="51">
        <v>37851</v>
      </c>
      <c r="G352" s="48"/>
      <c r="H352" s="48">
        <v>5</v>
      </c>
    </row>
    <row r="353" spans="1:8" x14ac:dyDescent="0.2">
      <c r="A353" s="40">
        <f t="shared" si="5"/>
        <v>349</v>
      </c>
      <c r="B353" s="41" t="s">
        <v>59</v>
      </c>
      <c r="C353" s="41" t="s">
        <v>74</v>
      </c>
      <c r="D353" s="56" t="s">
        <v>75</v>
      </c>
      <c r="E353" s="41" t="s">
        <v>3</v>
      </c>
      <c r="F353" s="42">
        <v>22025</v>
      </c>
      <c r="G353" s="41">
        <v>3</v>
      </c>
      <c r="H353" s="41"/>
    </row>
    <row r="354" spans="1:8" x14ac:dyDescent="0.2">
      <c r="A354" s="40">
        <f t="shared" si="5"/>
        <v>350</v>
      </c>
      <c r="B354" s="48" t="str">
        <f>VLOOKUP(C354,'[13]Liste over stillingsbetegnelser'!$C$2:$E$53,2,FALSE)</f>
        <v>Sundhed, omsorg og personlig pleje</v>
      </c>
      <c r="C354" s="48" t="s">
        <v>66</v>
      </c>
      <c r="D354" s="53" t="s">
        <v>75</v>
      </c>
      <c r="E354" s="54" t="s">
        <v>3</v>
      </c>
      <c r="F354" s="42">
        <v>22025</v>
      </c>
      <c r="G354" s="54">
        <v>3</v>
      </c>
      <c r="H354" s="48"/>
    </row>
    <row r="355" spans="1:8" x14ac:dyDescent="0.2">
      <c r="A355" s="40">
        <f t="shared" si="5"/>
        <v>351</v>
      </c>
      <c r="B355" s="41" t="s">
        <v>59</v>
      </c>
      <c r="C355" s="41" t="s">
        <v>60</v>
      </c>
      <c r="D355" s="42" t="s">
        <v>185</v>
      </c>
      <c r="E355" s="41" t="s">
        <v>3</v>
      </c>
      <c r="F355" s="42">
        <v>22025</v>
      </c>
      <c r="G355" s="41">
        <v>3</v>
      </c>
      <c r="H355" s="41"/>
    </row>
    <row r="356" spans="1:8" x14ac:dyDescent="0.2">
      <c r="A356" s="40">
        <f t="shared" si="5"/>
        <v>352</v>
      </c>
      <c r="B356" s="48" t="str">
        <f>VLOOKUP(C356,'[13]Liste over stillingsbetegnelser'!$C$2:$E$53,2,FALSE)</f>
        <v>Sundhed, omsorg og personlig pleje</v>
      </c>
      <c r="C356" s="48" t="s">
        <v>74</v>
      </c>
      <c r="D356" s="53" t="s">
        <v>318</v>
      </c>
      <c r="E356" s="54" t="s">
        <v>3</v>
      </c>
      <c r="F356" s="55">
        <v>49760</v>
      </c>
      <c r="G356" s="54">
        <v>3</v>
      </c>
      <c r="H356" s="48"/>
    </row>
    <row r="357" spans="1:8" x14ac:dyDescent="0.2">
      <c r="A357" s="40">
        <f t="shared" si="5"/>
        <v>353</v>
      </c>
      <c r="B357" s="48" t="str">
        <f>VLOOKUP(C357,'[13]Liste over stillingsbetegnelser'!$C$2:$E$53,2,FALSE)</f>
        <v>Sundhed, omsorg og personlig pleje</v>
      </c>
      <c r="C357" s="48" t="s">
        <v>66</v>
      </c>
      <c r="D357" s="49" t="s">
        <v>301</v>
      </c>
      <c r="E357" s="48" t="s">
        <v>3</v>
      </c>
      <c r="F357" s="48">
        <v>46874</v>
      </c>
      <c r="G357" s="48">
        <v>5</v>
      </c>
      <c r="H357" s="48"/>
    </row>
    <row r="358" spans="1:8" x14ac:dyDescent="0.2">
      <c r="A358" s="40">
        <f t="shared" si="5"/>
        <v>354</v>
      </c>
      <c r="B358" s="48" t="str">
        <f>VLOOKUP(C358,'[15]Liste over stillingsbetegnelser'!$C$2:$E$53,2,FALSE)</f>
        <v>Sundhed, omsorg og personlig pleje</v>
      </c>
      <c r="C358" s="48" t="s">
        <v>79</v>
      </c>
      <c r="D358" s="49" t="s">
        <v>215</v>
      </c>
      <c r="E358" s="48" t="s">
        <v>24</v>
      </c>
      <c r="F358" s="48"/>
      <c r="G358" s="48">
        <v>40</v>
      </c>
      <c r="H358" s="48"/>
    </row>
    <row r="359" spans="1:8" x14ac:dyDescent="0.2">
      <c r="A359" s="40">
        <f t="shared" si="5"/>
        <v>355</v>
      </c>
      <c r="B359" s="48" t="str">
        <f>VLOOKUP(C359,'[15]Liste over stillingsbetegnelser'!$C$2:$E$53,2,FALSE)</f>
        <v>Sundhed, omsorg og personlig pleje</v>
      </c>
      <c r="C359" s="48" t="s">
        <v>74</v>
      </c>
      <c r="D359" s="49" t="s">
        <v>215</v>
      </c>
      <c r="E359" s="48" t="s">
        <v>24</v>
      </c>
      <c r="F359" s="48"/>
      <c r="G359" s="48">
        <v>40</v>
      </c>
      <c r="H359" s="48"/>
    </row>
    <row r="360" spans="1:8" ht="25.5" x14ac:dyDescent="0.2">
      <c r="A360" s="40">
        <f t="shared" si="5"/>
        <v>356</v>
      </c>
      <c r="B360" s="8" t="s">
        <v>12</v>
      </c>
      <c r="C360" s="8" t="s">
        <v>14</v>
      </c>
      <c r="D360" s="26" t="s">
        <v>272</v>
      </c>
      <c r="E360" s="8" t="s">
        <v>3</v>
      </c>
      <c r="F360" s="8">
        <v>47696</v>
      </c>
      <c r="G360" s="8">
        <v>5.4</v>
      </c>
      <c r="H360" s="8"/>
    </row>
    <row r="361" spans="1:8" ht="25.5" x14ac:dyDescent="0.2">
      <c r="A361" s="40">
        <f t="shared" si="5"/>
        <v>357</v>
      </c>
      <c r="B361" s="8" t="s">
        <v>12</v>
      </c>
      <c r="C361" s="8" t="s">
        <v>14</v>
      </c>
      <c r="D361" s="26" t="s">
        <v>273</v>
      </c>
      <c r="E361" s="8" t="s">
        <v>3</v>
      </c>
      <c r="F361" s="8">
        <v>46905</v>
      </c>
      <c r="G361" s="8">
        <v>3</v>
      </c>
      <c r="H361" s="8"/>
    </row>
    <row r="362" spans="1:8" ht="25.5" x14ac:dyDescent="0.2">
      <c r="A362" s="40">
        <f t="shared" si="5"/>
        <v>358</v>
      </c>
      <c r="B362" s="8" t="s">
        <v>12</v>
      </c>
      <c r="C362" s="8" t="s">
        <v>13</v>
      </c>
      <c r="D362" s="9" t="s">
        <v>184</v>
      </c>
      <c r="E362" s="8" t="s">
        <v>3</v>
      </c>
      <c r="F362" s="8">
        <v>49981</v>
      </c>
      <c r="G362" s="8">
        <v>3</v>
      </c>
      <c r="H362" s="8"/>
    </row>
    <row r="363" spans="1:8" x14ac:dyDescent="0.2">
      <c r="A363" s="40">
        <f t="shared" si="5"/>
        <v>359</v>
      </c>
      <c r="B363" s="8" t="s">
        <v>12</v>
      </c>
      <c r="C363" s="8" t="s">
        <v>13</v>
      </c>
      <c r="D363" s="9" t="s">
        <v>282</v>
      </c>
      <c r="E363" s="8" t="s">
        <v>3</v>
      </c>
      <c r="F363" s="8">
        <v>48619</v>
      </c>
      <c r="G363" s="8">
        <v>2</v>
      </c>
      <c r="H363" s="8"/>
    </row>
    <row r="364" spans="1:8" x14ac:dyDescent="0.2">
      <c r="A364" s="40">
        <f t="shared" si="5"/>
        <v>360</v>
      </c>
      <c r="B364" s="8" t="s">
        <v>12</v>
      </c>
      <c r="C364" s="8" t="s">
        <v>13</v>
      </c>
      <c r="D364" s="26" t="s">
        <v>281</v>
      </c>
      <c r="E364" s="8" t="s">
        <v>3</v>
      </c>
      <c r="F364" s="8">
        <v>48617</v>
      </c>
      <c r="G364" s="8">
        <v>2</v>
      </c>
      <c r="H364" s="8"/>
    </row>
    <row r="365" spans="1:8" ht="25.5" x14ac:dyDescent="0.2">
      <c r="A365" s="40">
        <f t="shared" si="5"/>
        <v>361</v>
      </c>
      <c r="B365" s="8" t="s">
        <v>12</v>
      </c>
      <c r="C365" s="8" t="s">
        <v>14</v>
      </c>
      <c r="D365" s="26" t="s">
        <v>134</v>
      </c>
      <c r="E365" s="8" t="s">
        <v>3</v>
      </c>
      <c r="F365" s="8">
        <v>48611</v>
      </c>
      <c r="G365" s="8">
        <v>2</v>
      </c>
      <c r="H365" s="8"/>
    </row>
    <row r="366" spans="1:8" x14ac:dyDescent="0.2">
      <c r="A366" s="40">
        <f t="shared" si="5"/>
        <v>362</v>
      </c>
      <c r="B366" s="8" t="s">
        <v>12</v>
      </c>
      <c r="C366" s="8" t="s">
        <v>13</v>
      </c>
      <c r="D366" s="9" t="s">
        <v>181</v>
      </c>
      <c r="E366" s="8" t="s">
        <v>3</v>
      </c>
      <c r="F366" s="8">
        <v>49974</v>
      </c>
      <c r="G366" s="8">
        <v>2</v>
      </c>
      <c r="H366" s="8"/>
    </row>
    <row r="367" spans="1:8" ht="25.5" x14ac:dyDescent="0.2">
      <c r="A367" s="40">
        <f t="shared" si="5"/>
        <v>363</v>
      </c>
      <c r="B367" s="8" t="s">
        <v>12</v>
      </c>
      <c r="C367" s="8" t="s">
        <v>13</v>
      </c>
      <c r="D367" s="9" t="s">
        <v>182</v>
      </c>
      <c r="E367" s="8" t="s">
        <v>3</v>
      </c>
      <c r="F367" s="8">
        <v>49975</v>
      </c>
      <c r="G367" s="8">
        <v>2</v>
      </c>
      <c r="H367" s="8"/>
    </row>
    <row r="368" spans="1:8" ht="25.5" x14ac:dyDescent="0.2">
      <c r="A368" s="40">
        <f t="shared" si="5"/>
        <v>364</v>
      </c>
      <c r="B368" s="8" t="s">
        <v>12</v>
      </c>
      <c r="C368" s="8" t="s">
        <v>13</v>
      </c>
      <c r="D368" s="9" t="s">
        <v>183</v>
      </c>
      <c r="E368" s="8" t="s">
        <v>3</v>
      </c>
      <c r="F368" s="8">
        <v>22616</v>
      </c>
      <c r="G368" s="8">
        <v>2</v>
      </c>
      <c r="H368" s="8"/>
    </row>
    <row r="369" spans="1:8" x14ac:dyDescent="0.2">
      <c r="A369" s="40">
        <f t="shared" si="5"/>
        <v>365</v>
      </c>
      <c r="B369" s="8" t="s">
        <v>12</v>
      </c>
      <c r="C369" s="8" t="s">
        <v>13</v>
      </c>
      <c r="D369" s="9" t="s">
        <v>341</v>
      </c>
      <c r="E369" s="8" t="s">
        <v>3</v>
      </c>
      <c r="F369" s="8">
        <v>45288</v>
      </c>
      <c r="G369" s="8">
        <v>3</v>
      </c>
      <c r="H369" s="8"/>
    </row>
    <row r="370" spans="1:8" x14ac:dyDescent="0.2">
      <c r="A370" s="40">
        <f t="shared" si="5"/>
        <v>366</v>
      </c>
      <c r="B370" s="8" t="s">
        <v>12</v>
      </c>
      <c r="C370" s="8" t="s">
        <v>14</v>
      </c>
      <c r="D370" s="26" t="s">
        <v>367</v>
      </c>
      <c r="E370" s="8" t="s">
        <v>3</v>
      </c>
      <c r="F370" s="8">
        <v>47890</v>
      </c>
      <c r="G370" s="8">
        <v>1</v>
      </c>
      <c r="H370" s="8"/>
    </row>
    <row r="371" spans="1:8" ht="25.5" x14ac:dyDescent="0.2">
      <c r="A371" s="40">
        <f t="shared" si="5"/>
        <v>367</v>
      </c>
      <c r="B371" s="8" t="s">
        <v>12</v>
      </c>
      <c r="C371" s="8" t="s">
        <v>13</v>
      </c>
      <c r="D371" s="9" t="s">
        <v>280</v>
      </c>
      <c r="E371" s="8" t="s">
        <v>3</v>
      </c>
      <c r="F371" s="8">
        <v>48616</v>
      </c>
      <c r="G371" s="8">
        <v>2</v>
      </c>
      <c r="H371" s="8"/>
    </row>
    <row r="372" spans="1:8" ht="25.5" x14ac:dyDescent="0.2">
      <c r="A372" s="40">
        <f t="shared" si="5"/>
        <v>368</v>
      </c>
      <c r="B372" s="8" t="s">
        <v>12</v>
      </c>
      <c r="C372" s="8" t="s">
        <v>14</v>
      </c>
      <c r="D372" s="26" t="s">
        <v>130</v>
      </c>
      <c r="E372" s="8" t="s">
        <v>3</v>
      </c>
      <c r="F372" s="8">
        <v>48660</v>
      </c>
      <c r="G372" s="8">
        <v>2</v>
      </c>
      <c r="H372" s="8"/>
    </row>
    <row r="373" spans="1:8" x14ac:dyDescent="0.2">
      <c r="A373" s="40">
        <f t="shared" si="5"/>
        <v>369</v>
      </c>
      <c r="B373" s="8" t="s">
        <v>12</v>
      </c>
      <c r="C373" s="8" t="s">
        <v>14</v>
      </c>
      <c r="D373" s="39" t="s">
        <v>283</v>
      </c>
      <c r="E373" s="8" t="s">
        <v>3</v>
      </c>
      <c r="F373" s="8">
        <v>49741</v>
      </c>
      <c r="G373" s="8">
        <v>1</v>
      </c>
      <c r="H373" s="8"/>
    </row>
    <row r="374" spans="1:8" x14ac:dyDescent="0.2">
      <c r="A374" s="40">
        <f t="shared" si="5"/>
        <v>370</v>
      </c>
      <c r="B374" s="8" t="s">
        <v>12</v>
      </c>
      <c r="C374" s="8" t="s">
        <v>13</v>
      </c>
      <c r="D374" s="39" t="s">
        <v>278</v>
      </c>
      <c r="E374" s="8" t="s">
        <v>3</v>
      </c>
      <c r="F374" s="8">
        <v>49741</v>
      </c>
      <c r="G374" s="8">
        <v>1</v>
      </c>
      <c r="H374" s="8"/>
    </row>
    <row r="375" spans="1:8" x14ac:dyDescent="0.2">
      <c r="A375" s="40">
        <f t="shared" si="5"/>
        <v>371</v>
      </c>
      <c r="B375" s="4" t="str">
        <f>VLOOKUP(C375,'[1]Liste over stillingsbetegnelser'!$C$2:$E$53,2,FALSE)</f>
        <v>Transport, post, lager- og maskinførerarbejde</v>
      </c>
      <c r="C375" s="4" t="s">
        <v>14</v>
      </c>
      <c r="D375" s="5" t="s">
        <v>133</v>
      </c>
      <c r="E375" s="8" t="s">
        <v>3</v>
      </c>
      <c r="F375" s="11">
        <v>47854</v>
      </c>
      <c r="G375" s="4">
        <v>30</v>
      </c>
      <c r="H375" s="4"/>
    </row>
    <row r="376" spans="1:8" ht="25.5" x14ac:dyDescent="0.2">
      <c r="A376" s="40">
        <f t="shared" si="5"/>
        <v>372</v>
      </c>
      <c r="B376" s="8" t="s">
        <v>12</v>
      </c>
      <c r="C376" s="8" t="s">
        <v>14</v>
      </c>
      <c r="D376" s="26" t="s">
        <v>275</v>
      </c>
      <c r="E376" s="8" t="s">
        <v>3</v>
      </c>
      <c r="F376" s="8">
        <v>47857</v>
      </c>
      <c r="G376" s="8">
        <v>50</v>
      </c>
      <c r="H376" s="8"/>
    </row>
    <row r="377" spans="1:8" ht="25.5" x14ac:dyDescent="0.2">
      <c r="A377" s="40">
        <f t="shared" si="5"/>
        <v>373</v>
      </c>
      <c r="B377" s="8" t="s">
        <v>12</v>
      </c>
      <c r="C377" s="8" t="s">
        <v>14</v>
      </c>
      <c r="D377" s="26" t="s">
        <v>274</v>
      </c>
      <c r="E377" s="8" t="s">
        <v>3</v>
      </c>
      <c r="F377" s="8">
        <v>48850</v>
      </c>
      <c r="G377" s="8">
        <v>3</v>
      </c>
      <c r="H377" s="8"/>
    </row>
    <row r="378" spans="1:8" x14ac:dyDescent="0.2">
      <c r="A378" s="40">
        <f t="shared" si="5"/>
        <v>374</v>
      </c>
      <c r="B378" s="8" t="s">
        <v>12</v>
      </c>
      <c r="C378" s="8" t="s">
        <v>13</v>
      </c>
      <c r="D378" s="26" t="s">
        <v>276</v>
      </c>
      <c r="E378" s="8" t="s">
        <v>3</v>
      </c>
      <c r="F378" s="8">
        <v>40544</v>
      </c>
      <c r="G378" s="8">
        <v>20</v>
      </c>
      <c r="H378" s="8"/>
    </row>
    <row r="379" spans="1:8" ht="25.5" x14ac:dyDescent="0.2">
      <c r="A379" s="40">
        <f t="shared" si="5"/>
        <v>375</v>
      </c>
      <c r="B379" s="8" t="s">
        <v>12</v>
      </c>
      <c r="C379" s="8" t="s">
        <v>14</v>
      </c>
      <c r="D379" s="26" t="s">
        <v>368</v>
      </c>
      <c r="E379" s="8" t="s">
        <v>3</v>
      </c>
      <c r="F379" s="8">
        <v>47855</v>
      </c>
      <c r="G379" s="8">
        <v>20</v>
      </c>
      <c r="H379" s="8"/>
    </row>
    <row r="380" spans="1:8" x14ac:dyDescent="0.2">
      <c r="A380" s="40">
        <f t="shared" si="5"/>
        <v>376</v>
      </c>
      <c r="B380" s="8" t="s">
        <v>12</v>
      </c>
      <c r="C380" s="8" t="s">
        <v>13</v>
      </c>
      <c r="D380" s="9" t="s">
        <v>369</v>
      </c>
      <c r="E380" s="8" t="s">
        <v>3</v>
      </c>
      <c r="F380" s="8">
        <v>47874</v>
      </c>
      <c r="G380" s="8">
        <v>1</v>
      </c>
      <c r="H380" s="8"/>
    </row>
    <row r="381" spans="1:8" ht="25.5" x14ac:dyDescent="0.2">
      <c r="A381" s="40">
        <f t="shared" si="5"/>
        <v>377</v>
      </c>
      <c r="B381" s="8" t="s">
        <v>12</v>
      </c>
      <c r="C381" s="8" t="s">
        <v>13</v>
      </c>
      <c r="D381" s="9" t="s">
        <v>372</v>
      </c>
      <c r="E381" s="8" t="s">
        <v>3</v>
      </c>
      <c r="F381" s="8">
        <v>48652</v>
      </c>
      <c r="G381" s="8">
        <v>10</v>
      </c>
      <c r="H381" s="8"/>
    </row>
    <row r="382" spans="1:8" ht="25.5" x14ac:dyDescent="0.2">
      <c r="A382" s="40">
        <f t="shared" si="5"/>
        <v>378</v>
      </c>
      <c r="B382" s="8" t="s">
        <v>12</v>
      </c>
      <c r="C382" s="8" t="s">
        <v>13</v>
      </c>
      <c r="D382" s="9" t="s">
        <v>279</v>
      </c>
      <c r="E382" s="8" t="s">
        <v>3</v>
      </c>
      <c r="F382" s="8">
        <v>48466</v>
      </c>
      <c r="G382" s="8">
        <v>1</v>
      </c>
      <c r="H382" s="8"/>
    </row>
    <row r="383" spans="1:8" x14ac:dyDescent="0.2">
      <c r="A383" s="40">
        <f t="shared" si="5"/>
        <v>379</v>
      </c>
      <c r="B383" s="4" t="str">
        <f>VLOOKUP(C383,'[1]Liste over stillingsbetegnelser'!$C$2:$E$53,2,FALSE)</f>
        <v>Transport, post, lager- og maskinførerarbejde</v>
      </c>
      <c r="C383" s="4" t="s">
        <v>14</v>
      </c>
      <c r="D383" s="5" t="s">
        <v>339</v>
      </c>
      <c r="E383" s="8" t="s">
        <v>3</v>
      </c>
      <c r="F383" s="4">
        <v>45114</v>
      </c>
      <c r="G383" s="4">
        <v>20</v>
      </c>
      <c r="H383" s="4"/>
    </row>
    <row r="384" spans="1:8" x14ac:dyDescent="0.2">
      <c r="A384" s="40">
        <f t="shared" si="5"/>
        <v>380</v>
      </c>
      <c r="B384" s="8" t="s">
        <v>12</v>
      </c>
      <c r="C384" s="8" t="s">
        <v>13</v>
      </c>
      <c r="D384" s="9" t="s">
        <v>370</v>
      </c>
      <c r="E384" s="8" t="s">
        <v>3</v>
      </c>
      <c r="F384" s="9">
        <v>40531</v>
      </c>
      <c r="G384" s="8">
        <v>30</v>
      </c>
      <c r="H384" s="8"/>
    </row>
    <row r="385" spans="1:8" x14ac:dyDescent="0.2">
      <c r="A385" s="40">
        <f t="shared" si="5"/>
        <v>381</v>
      </c>
      <c r="B385" s="8" t="s">
        <v>12</v>
      </c>
      <c r="C385" s="8" t="s">
        <v>13</v>
      </c>
      <c r="D385" s="26" t="s">
        <v>277</v>
      </c>
      <c r="E385" s="8" t="s">
        <v>3</v>
      </c>
      <c r="F385" s="8">
        <v>48903</v>
      </c>
      <c r="G385" s="8">
        <v>4</v>
      </c>
      <c r="H385" s="8"/>
    </row>
    <row r="386" spans="1:8" x14ac:dyDescent="0.2">
      <c r="A386" s="40">
        <f t="shared" si="5"/>
        <v>382</v>
      </c>
      <c r="B386" s="8" t="s">
        <v>12</v>
      </c>
      <c r="C386" s="8" t="s">
        <v>13</v>
      </c>
      <c r="D386" s="9" t="s">
        <v>371</v>
      </c>
      <c r="E386" s="8" t="s">
        <v>3</v>
      </c>
      <c r="F386" s="9">
        <v>48900</v>
      </c>
      <c r="G386" s="8">
        <v>2</v>
      </c>
      <c r="H386" s="8"/>
    </row>
    <row r="387" spans="1:8" x14ac:dyDescent="0.2">
      <c r="A387" s="40">
        <f t="shared" si="5"/>
        <v>383</v>
      </c>
      <c r="B387" s="48" t="str">
        <f>VLOOKUP(C387,'[5]Liste over stillingsbetegnelser'!$C$2:$E$53,2,FALSE)</f>
        <v>Undervisning og vejledning</v>
      </c>
      <c r="C387" s="48" t="s">
        <v>156</v>
      </c>
      <c r="D387" s="49" t="s">
        <v>266</v>
      </c>
      <c r="E387" s="48" t="s">
        <v>267</v>
      </c>
      <c r="F387" s="48"/>
      <c r="G387" s="48"/>
      <c r="H387" s="48">
        <v>10</v>
      </c>
    </row>
    <row r="388" spans="1:8" x14ac:dyDescent="0.2">
      <c r="A388" s="40">
        <f t="shared" si="5"/>
        <v>384</v>
      </c>
      <c r="B388" s="48" t="str">
        <f>VLOOKUP(C388,'[19]Liste over stillingsbetegnelser'!$C$2:$E$53,2,FALSE)</f>
        <v>Undervisning og vejledning</v>
      </c>
      <c r="C388" s="48" t="s">
        <v>156</v>
      </c>
      <c r="D388" s="49" t="s">
        <v>289</v>
      </c>
      <c r="E388" s="48" t="s">
        <v>38</v>
      </c>
      <c r="F388" s="49"/>
      <c r="G388" s="48"/>
      <c r="H388" s="48">
        <v>10</v>
      </c>
    </row>
    <row r="389" spans="1:8" ht="25.5" x14ac:dyDescent="0.2">
      <c r="A389" s="40">
        <f t="shared" si="5"/>
        <v>385</v>
      </c>
      <c r="B389" s="48" t="str">
        <f>VLOOKUP(C389,'[19]Liste over stillingsbetegnelser'!$C$2:$E$53,2,FALSE)</f>
        <v>Undervisning og vejledning</v>
      </c>
      <c r="C389" s="48" t="s">
        <v>156</v>
      </c>
      <c r="D389" s="49" t="s">
        <v>290</v>
      </c>
      <c r="E389" s="48" t="s">
        <v>38</v>
      </c>
      <c r="F389" s="49"/>
      <c r="G389" s="48"/>
      <c r="H389" s="48">
        <v>10</v>
      </c>
    </row>
    <row r="390" spans="1:8" x14ac:dyDescent="0.2">
      <c r="A390" s="40">
        <f t="shared" ref="A390:A410" si="6">ROW(A386)</f>
        <v>386</v>
      </c>
      <c r="B390" s="48" t="str">
        <f>VLOOKUP(C390,'[19]Liste over stillingsbetegnelser'!$C$2:$E$53,2,FALSE)</f>
        <v>Undervisning og vejledning</v>
      </c>
      <c r="C390" s="48" t="s">
        <v>156</v>
      </c>
      <c r="D390" s="49" t="s">
        <v>285</v>
      </c>
      <c r="E390" s="48" t="s">
        <v>38</v>
      </c>
      <c r="F390" s="49"/>
      <c r="G390" s="48"/>
      <c r="H390" s="48">
        <v>10</v>
      </c>
    </row>
    <row r="391" spans="1:8" x14ac:dyDescent="0.2">
      <c r="A391" s="40">
        <f t="shared" si="6"/>
        <v>387</v>
      </c>
      <c r="B391" s="48" t="str">
        <f>VLOOKUP(C391,'[19]Liste over stillingsbetegnelser'!$C$2:$E$53,2,FALSE)</f>
        <v>Undervisning og vejledning</v>
      </c>
      <c r="C391" s="48" t="s">
        <v>157</v>
      </c>
      <c r="D391" s="49" t="s">
        <v>285</v>
      </c>
      <c r="E391" s="48" t="s">
        <v>38</v>
      </c>
      <c r="F391" s="49"/>
      <c r="G391" s="48"/>
      <c r="H391" s="48">
        <v>10</v>
      </c>
    </row>
    <row r="392" spans="1:8" x14ac:dyDescent="0.2">
      <c r="A392" s="40">
        <f t="shared" si="6"/>
        <v>388</v>
      </c>
      <c r="B392" s="48" t="str">
        <f>VLOOKUP(C392,'[20]Liste over stillingsbetegnelser'!$C$2:$E$53,2,FALSE)</f>
        <v>Undervisning og vejledning</v>
      </c>
      <c r="C392" s="48" t="s">
        <v>157</v>
      </c>
      <c r="D392" s="49" t="s">
        <v>225</v>
      </c>
      <c r="E392" s="48" t="s">
        <v>24</v>
      </c>
      <c r="F392" s="51"/>
      <c r="G392" s="48"/>
      <c r="H392" s="48">
        <v>10</v>
      </c>
    </row>
    <row r="393" spans="1:8" x14ac:dyDescent="0.2">
      <c r="A393" s="40">
        <f t="shared" si="6"/>
        <v>389</v>
      </c>
      <c r="B393" s="48" t="str">
        <f>VLOOKUP(C393,'[2]Liste over stillingsbetegnelser'!$C$2:$E$53,2,FALSE)</f>
        <v>Undervisning og vejledning</v>
      </c>
      <c r="C393" s="48" t="s">
        <v>157</v>
      </c>
      <c r="D393" s="49" t="s">
        <v>176</v>
      </c>
      <c r="E393" s="48" t="s">
        <v>38</v>
      </c>
      <c r="F393" s="48">
        <v>20510</v>
      </c>
      <c r="G393" s="48"/>
      <c r="H393" s="48">
        <v>5</v>
      </c>
    </row>
    <row r="394" spans="1:8" x14ac:dyDescent="0.2">
      <c r="A394" s="40">
        <f t="shared" si="6"/>
        <v>390</v>
      </c>
      <c r="B394" s="48" t="str">
        <f>VLOOKUP(C394,'[18]Liste over stillingsbetegnelser'!$C$2:$E$53,2,FALSE)</f>
        <v>Undervisning og vejledning</v>
      </c>
      <c r="C394" s="48" t="s">
        <v>156</v>
      </c>
      <c r="D394" s="58" t="s">
        <v>335</v>
      </c>
      <c r="E394" s="59" t="s">
        <v>205</v>
      </c>
      <c r="F394" s="60"/>
      <c r="G394" s="59"/>
      <c r="H394" s="59">
        <v>10</v>
      </c>
    </row>
    <row r="395" spans="1:8" ht="25.5" x14ac:dyDescent="0.2">
      <c r="A395" s="40">
        <f t="shared" si="6"/>
        <v>391</v>
      </c>
      <c r="B395" s="48" t="str">
        <f>VLOOKUP(C395,'[5]Liste over stillingsbetegnelser'!$C$2:$E$53,2,FALSE)</f>
        <v>Undervisning og vejledning</v>
      </c>
      <c r="C395" s="48" t="s">
        <v>156</v>
      </c>
      <c r="D395" s="49" t="s">
        <v>268</v>
      </c>
      <c r="E395" s="48" t="s">
        <v>24</v>
      </c>
      <c r="F395" s="48"/>
      <c r="G395" s="48">
        <v>30</v>
      </c>
      <c r="H395" s="48">
        <v>10</v>
      </c>
    </row>
    <row r="396" spans="1:8" x14ac:dyDescent="0.2">
      <c r="A396" s="40">
        <f t="shared" si="6"/>
        <v>392</v>
      </c>
      <c r="B396" s="48" t="str">
        <f>VLOOKUP(C396,'[19]Liste over stillingsbetegnelser'!$C$2:$E$53,2,FALSE)</f>
        <v>Undervisning og vejledning</v>
      </c>
      <c r="C396" s="48" t="s">
        <v>156</v>
      </c>
      <c r="D396" s="49" t="s">
        <v>288</v>
      </c>
      <c r="E396" s="48" t="s">
        <v>38</v>
      </c>
      <c r="F396" s="49"/>
      <c r="G396" s="48"/>
      <c r="H396" s="48">
        <v>10</v>
      </c>
    </row>
    <row r="397" spans="1:8" x14ac:dyDescent="0.2">
      <c r="A397" s="40">
        <f t="shared" si="6"/>
        <v>393</v>
      </c>
      <c r="B397" s="48" t="str">
        <f>VLOOKUP(C397,'[19]Liste over stillingsbetegnelser'!$C$2:$E$53,2,FALSE)</f>
        <v>Undervisning og vejledning</v>
      </c>
      <c r="C397" s="48" t="s">
        <v>156</v>
      </c>
      <c r="D397" s="49" t="s">
        <v>284</v>
      </c>
      <c r="E397" s="48" t="s">
        <v>38</v>
      </c>
      <c r="F397" s="49"/>
      <c r="G397" s="48"/>
      <c r="H397" s="48">
        <v>10</v>
      </c>
    </row>
    <row r="398" spans="1:8" x14ac:dyDescent="0.2">
      <c r="A398" s="40">
        <f t="shared" si="6"/>
        <v>394</v>
      </c>
      <c r="B398" s="48" t="str">
        <f>VLOOKUP(C398,'[19]Liste over stillingsbetegnelser'!$C$2:$E$53,2,FALSE)</f>
        <v>Undervisning og vejledning</v>
      </c>
      <c r="C398" s="48" t="s">
        <v>157</v>
      </c>
      <c r="D398" s="49" t="s">
        <v>284</v>
      </c>
      <c r="E398" s="48" t="s">
        <v>38</v>
      </c>
      <c r="F398" s="49"/>
      <c r="G398" s="48"/>
      <c r="H398" s="48">
        <v>10</v>
      </c>
    </row>
    <row r="399" spans="1:8" x14ac:dyDescent="0.2">
      <c r="A399" s="40">
        <f t="shared" si="6"/>
        <v>395</v>
      </c>
      <c r="B399" s="48" t="str">
        <f>VLOOKUP(C399,'[19]Liste over stillingsbetegnelser'!$C$2:$E$53,2,FALSE)</f>
        <v>Undervisning og vejledning</v>
      </c>
      <c r="C399" s="48" t="s">
        <v>157</v>
      </c>
      <c r="D399" s="49" t="s">
        <v>287</v>
      </c>
      <c r="E399" s="48" t="s">
        <v>38</v>
      </c>
      <c r="F399" s="49"/>
      <c r="G399" s="48"/>
      <c r="H399" s="48">
        <v>10</v>
      </c>
    </row>
    <row r="400" spans="1:8" x14ac:dyDescent="0.2">
      <c r="A400" s="40">
        <f t="shared" si="6"/>
        <v>396</v>
      </c>
      <c r="B400" s="48" t="str">
        <f>VLOOKUP(C400,'[2]Liste over stillingsbetegnelser'!$C$2:$E$53,2,FALSE)</f>
        <v>Undervisning og vejledning</v>
      </c>
      <c r="C400" s="48" t="s">
        <v>157</v>
      </c>
      <c r="D400" s="49" t="s">
        <v>177</v>
      </c>
      <c r="E400" s="48" t="s">
        <v>38</v>
      </c>
      <c r="F400" s="48">
        <v>37598</v>
      </c>
      <c r="G400" s="48"/>
      <c r="H400" s="48">
        <v>5</v>
      </c>
    </row>
    <row r="401" spans="1:8" x14ac:dyDescent="0.2">
      <c r="A401" s="40">
        <f t="shared" si="6"/>
        <v>397</v>
      </c>
      <c r="B401" s="48" t="str">
        <f>VLOOKUP(C401,'[2]Liste over stillingsbetegnelser'!$C$2:$E$53,2,FALSE)</f>
        <v>Undervisning og vejledning</v>
      </c>
      <c r="C401" s="48" t="s">
        <v>157</v>
      </c>
      <c r="D401" s="49" t="s">
        <v>170</v>
      </c>
      <c r="E401" s="48" t="s">
        <v>38</v>
      </c>
      <c r="F401" s="51">
        <v>37851</v>
      </c>
      <c r="G401" s="48"/>
      <c r="H401" s="48">
        <v>5</v>
      </c>
    </row>
    <row r="402" spans="1:8" x14ac:dyDescent="0.2">
      <c r="A402" s="40">
        <f t="shared" si="6"/>
        <v>398</v>
      </c>
      <c r="B402" s="48" t="str">
        <f>VLOOKUP(C402,'[20]Liste over stillingsbetegnelser'!$C$2:$E$53,2,FALSE)</f>
        <v>Undervisning og vejledning</v>
      </c>
      <c r="C402" s="48" t="s">
        <v>157</v>
      </c>
      <c r="D402" s="49" t="s">
        <v>226</v>
      </c>
      <c r="E402" s="48" t="s">
        <v>24</v>
      </c>
      <c r="F402" s="51"/>
      <c r="G402" s="48"/>
      <c r="H402" s="48">
        <v>10</v>
      </c>
    </row>
    <row r="403" spans="1:8" x14ac:dyDescent="0.2">
      <c r="A403" s="40">
        <f t="shared" si="6"/>
        <v>399</v>
      </c>
      <c r="B403" s="48" t="str">
        <f>VLOOKUP(C403,'[18]Liste over stillingsbetegnelser'!$C$2:$E$53,2,FALSE)</f>
        <v>Undervisning og vejledning</v>
      </c>
      <c r="C403" s="48" t="s">
        <v>156</v>
      </c>
      <c r="D403" s="58" t="s">
        <v>336</v>
      </c>
      <c r="E403" s="59" t="s">
        <v>205</v>
      </c>
      <c r="F403" s="60"/>
      <c r="G403" s="59"/>
      <c r="H403" s="59">
        <v>10</v>
      </c>
    </row>
    <row r="404" spans="1:8" x14ac:dyDescent="0.2">
      <c r="A404" s="40">
        <f t="shared" si="6"/>
        <v>400</v>
      </c>
      <c r="B404" s="48" t="str">
        <f>VLOOKUP(C404,'[18]Liste over stillingsbetegnelser'!$C$2:$E$53,2,FALSE)</f>
        <v>Undervisning og vejledning</v>
      </c>
      <c r="C404" s="48" t="s">
        <v>156</v>
      </c>
      <c r="D404" s="58" t="s">
        <v>337</v>
      </c>
      <c r="E404" s="59" t="s">
        <v>205</v>
      </c>
      <c r="F404" s="60"/>
      <c r="G404" s="59"/>
      <c r="H404" s="59">
        <v>10</v>
      </c>
    </row>
    <row r="405" spans="1:8" x14ac:dyDescent="0.2">
      <c r="A405" s="40">
        <f t="shared" si="6"/>
        <v>401</v>
      </c>
      <c r="B405" s="48" t="str">
        <f>VLOOKUP(C405,'[20]Liste over stillingsbetegnelser'!$C$2:$E$53,2,FALSE)</f>
        <v>Undervisning og vejledning</v>
      </c>
      <c r="C405" s="48" t="s">
        <v>156</v>
      </c>
      <c r="D405" s="49" t="s">
        <v>223</v>
      </c>
      <c r="E405" s="48" t="s">
        <v>24</v>
      </c>
      <c r="F405" s="51"/>
      <c r="G405" s="48">
        <v>20</v>
      </c>
      <c r="H405" s="48"/>
    </row>
    <row r="406" spans="1:8" x14ac:dyDescent="0.2">
      <c r="A406" s="40">
        <f t="shared" si="6"/>
        <v>402</v>
      </c>
      <c r="B406" s="48" t="str">
        <f>VLOOKUP(C406,'[19]Liste over stillingsbetegnelser'!$C$2:$E$53,2,FALSE)</f>
        <v>Undervisning og vejledning</v>
      </c>
      <c r="C406" s="48" t="s">
        <v>156</v>
      </c>
      <c r="D406" s="49" t="s">
        <v>286</v>
      </c>
      <c r="E406" s="48" t="s">
        <v>38</v>
      </c>
      <c r="F406" s="49"/>
      <c r="G406" s="48"/>
      <c r="H406" s="48">
        <v>10</v>
      </c>
    </row>
    <row r="407" spans="1:8" x14ac:dyDescent="0.2">
      <c r="A407" s="40">
        <f t="shared" si="6"/>
        <v>403</v>
      </c>
      <c r="B407" s="48" t="str">
        <f>VLOOKUP(C407,'[19]Liste over stillingsbetegnelser'!$C$2:$E$53,2,FALSE)</f>
        <v>Undervisning og vejledning</v>
      </c>
      <c r="C407" s="48" t="s">
        <v>157</v>
      </c>
      <c r="D407" s="49" t="s">
        <v>286</v>
      </c>
      <c r="E407" s="48" t="s">
        <v>38</v>
      </c>
      <c r="F407" s="49"/>
      <c r="G407" s="48"/>
      <c r="H407" s="48">
        <v>10</v>
      </c>
    </row>
    <row r="408" spans="1:8" x14ac:dyDescent="0.2">
      <c r="A408" s="40">
        <f t="shared" si="6"/>
        <v>404</v>
      </c>
      <c r="B408" s="48" t="str">
        <f>VLOOKUP(C408,'[20]Liste over stillingsbetegnelser'!$C$2:$E$53,2,FALSE)</f>
        <v>Undervisning og vejledning</v>
      </c>
      <c r="C408" s="48" t="s">
        <v>156</v>
      </c>
      <c r="D408" s="49" t="s">
        <v>222</v>
      </c>
      <c r="E408" s="48" t="s">
        <v>205</v>
      </c>
      <c r="F408" s="51">
        <v>582409</v>
      </c>
      <c r="G408" s="48"/>
      <c r="H408" s="48">
        <v>10</v>
      </c>
    </row>
    <row r="409" spans="1:8" x14ac:dyDescent="0.2">
      <c r="A409" s="40">
        <f t="shared" si="6"/>
        <v>405</v>
      </c>
      <c r="B409" s="8" t="s">
        <v>15</v>
      </c>
      <c r="C409" s="8" t="s">
        <v>16</v>
      </c>
      <c r="D409" s="9" t="s">
        <v>17</v>
      </c>
      <c r="E409" s="8" t="s">
        <v>3</v>
      </c>
      <c r="F409" s="23">
        <v>49697</v>
      </c>
      <c r="G409" s="8">
        <v>30</v>
      </c>
      <c r="H409" s="8"/>
    </row>
    <row r="410" spans="1:8" x14ac:dyDescent="0.2">
      <c r="A410" s="40">
        <f t="shared" si="6"/>
        <v>406</v>
      </c>
      <c r="B410" s="41"/>
      <c r="C410" s="41"/>
      <c r="D410" s="42"/>
      <c r="E410" s="41"/>
      <c r="F410" s="42"/>
      <c r="G410" s="41"/>
      <c r="H410" s="41"/>
    </row>
  </sheetData>
  <autoFilter ref="A4:H410">
    <sortState ref="A5:H410">
      <sortCondition ref="B5:B410"/>
      <sortCondition ref="D5:D410"/>
    </sortState>
  </autoFilter>
  <sortState ref="A5:H382">
    <sortCondition ref="B5:B382"/>
    <sortCondition ref="D5:D382"/>
    <sortCondition ref="C5:C382"/>
  </sortState>
  <mergeCells count="1">
    <mergeCell ref="A1:H3"/>
  </mergeCells>
  <dataValidations count="5">
    <dataValidation type="textLength" operator="lessThan" allowBlank="1" showInputMessage="1" showErrorMessage="1" sqref="D367">
      <formula1>150</formula1>
    </dataValidation>
    <dataValidation type="decimal" allowBlank="1" showInputMessage="1" showErrorMessage="1" errorTitle="Indtast tal" error="Der kan kun indtastes tal i denne celle." sqref="H27:H30 H236:H240 H46:H53 H134:H140 H242:H250 H252:H254 H272:H313 H221:H230 H15:H25 H186:H208 H338:H398 H96 H98:H132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G27:G30 G140 G118:G123 G125:G126 G112 G114:G116 G236:G240 G249 G46:G53 F124 G128 F137:F139 G242:G246 G252:G254 G272:G313 G221:G230 G145:G148 G15:G25 G186:G207 G210:G214 F115:F117 F107:F108 G109 F110:F111 F127 F129:F132 G134:G136 G337:G372 G96 G98:G106">
      <formula1>0</formula1>
      <formula2>1000</formula2>
    </dataValidation>
    <dataValidation type="list" allowBlank="1" showInputMessage="1" showErrorMessage="1" sqref="C87:C89">
      <formula1>"Aftenskolelærer,Automatiktekniker,Bartender,Butiksassistent,Bygningsingeniør,Børnepasser,Call centermedarbejder,Cykelmekaniker,Ejendomsadministrator,Elektriker,Farmaceut,Farmakonom,Finmekaniker,Gulvlægger,Handicaphjælper,Industrioperatør,Industritekniker"</formula1>
    </dataValidation>
    <dataValidation type="whole" allowBlank="1" showInputMessage="1" showErrorMessage="1" sqref="G250 G247:G248">
      <formula1>0</formula1>
      <formula2>99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'C:\Users\b009033\AppData\Local\Microsoft\Windows\INetCache\Content.Outlook\UGU22YFA\[Hovedstaden - Kopi af Høringsskema RAR Hovedstaden april. 2024.xlsx]SKJULT stillingsbetegnelser'!#REF!</xm:f>
          </x14:formula1>
          <xm:sqref>C15</xm:sqref>
        </x14:dataValidation>
        <x14:dataValidation type="list" allowBlank="1" showInputMessage="1" showErrorMessage="1">
          <x14:formula1>
            <xm:f>'C:\Users\b009033\AppData\Local\Microsoft\Windows\INetCache\Content.Outlook\UGU22YFA\[Lyngby Høringsskema RAR Hovedstaden april. 2024 (002).xlsx]SKJULT stillingsbetegnelser'!#REF!</xm:f>
          </x14:formula1>
          <xm:sqref>C101:C102</xm:sqref>
        </x14:dataValidation>
        <x14:dataValidation type="list" allowBlank="1" showInputMessage="1" showErrorMessage="1">
          <x14:formula1>
            <xm:f>'C:\Users\b009033\AppData\Local\Microsoft\Windows\INetCache\Content.Outlook\UGU22YFA\[FTF-A musikpædagog.xlsx]SKJULT stillingsbetegnelser'!#REF!</xm:f>
          </x14:formula1>
          <xm:sqref>C103</xm:sqref>
        </x14:dataValidation>
        <x14:dataValidation type="list" allowBlank="1" showInputMessage="1" showErrorMessage="1">
          <x14:formula1>
            <xm:f>'J:\AMK_OST\Positivlister\2024\Skemaer med ændringer\[VEU - SAU - projektet.xlsx]SKJULT stillingsbetegnelser'!#REF!</xm:f>
          </x14:formula1>
          <xm:sqref>C242:C243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 (NEXT).xlsx]SKJULT stillingsbetegnelser'!#REF!</xm:f>
          </x14:formula1>
          <xm:sqref>C272:C278 C280:C285</xm:sqref>
        </x14:dataValidation>
        <x14:dataValidation type="list" allowBlank="1" showInputMessage="1" showErrorMessage="1">
          <x14:formula1>
            <xm:f>'J:\AMK_OST\Positivlister\2024\Høringsskemaer - april 2024\[Høringsskema RAR Hovedstaden april. 2024.xlsx]SKJULT stillingsbetegnelser'!#REF!</xm:f>
          </x14:formula1>
          <xm:sqref>C46:C48 C399:C402</xm:sqref>
        </x14:dataValidation>
        <x14:dataValidation type="list" allowBlank="1" showInputMessage="1" showErrorMessage="1">
          <x14:formula1>
            <xm:f>'J:\AMK_OST\Positivlister\2024\Høringsskemaer - april 2024\[Høringsskema RAR Sjælland april. 2024.xlsx]SKJULT stillingsbetegnelser'!#REF!</xm:f>
          </x14:formula1>
          <xm:sqref>C403:C404</xm:sqref>
        </x14:dataValidation>
        <x14:dataValidation type="list" allowBlank="1" showInputMessage="1" showErrorMessage="1">
          <x14:formula1>
            <xm:f>'C:\Users\b009033\AppData\Local\Microsoft\Windows\INetCache\Content.Outlook\UGU22YFA\[Frederiksberg - Kopi af Høringsskema RAR Hovedstaden april. 2024 - inputs fra Jobcenter Frederiksberg (002).xlsx]SKJULT stillingsbetegnelser'!#REF!</xm:f>
          </x14:formula1>
          <xm:sqref>C297:C313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2024.xlsx]SKJULT stillingsbetegnelser'!#REF!</xm:f>
          </x14:formula1>
          <xm:sqref>C338 C341:C349</xm:sqref>
        </x14:dataValidation>
        <x14:dataValidation type="list" allowBlank="1" showInputMessage="1" showErrorMessage="1">
          <x14:formula1>
            <xm:f>'J:\AMK_OST\Positivlister\2024\Skemaer med ændringer\[Janne Lundsgård reg.pos.xlsx]SKJULT stillingsbetegnelser'!#REF!</xm:f>
          </x14:formula1>
          <xm:sqref>C244:C246</xm:sqref>
        </x14:dataValidation>
        <x14:dataValidation type="list" allowBlank="1" showInputMessage="1" showErrorMessage="1">
          <x14:formula1>
            <xm:f>'J:\AMK_OST\Positivlister\2024\Skemaer med ændringer\[Teknisk landsforbund Hovedstaden.xlsx]SKJULT stillingsbetegnelser'!#REF!</xm:f>
          </x14:formula1>
          <xm:sqref>C247:C254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2024 - HK Hovedstaden.xlsx]SKJULT stillingsbetegnelser'!#REF!</xm:f>
          </x14:formula1>
          <xm:sqref>C221:C241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2024_AC.xlsx]SKJULT stillingsbetegnelser'!#REF!</xm:f>
          </x14:formula1>
          <xm:sqref>C200:C207</xm:sqref>
        </x14:dataValidation>
        <x14:dataValidation type="list" allowBlank="1" showInputMessage="1" showErrorMessage="1">
          <x14:formula1>
            <xm:f>'C:\Users\b009033\AppData\Local\Microsoft\Windows\INetCache\Content.Outlook\UGU22YFA\[CPH Business Kopi af Høringsskema RAR Hovedstaden april. 2024.xlsx]SKJULT stillingsbetegnelser'!#REF!</xm:f>
          </x14:formula1>
          <xm:sqref>C104:C105 C107:C108 C110:C111 C113:C121 C124 C126:C127 C129:C134 C136:C140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2024 - indmelding af kurser - KEA.xlsx]SKJULT stillingsbetegnelser'!#REF!</xm:f>
          </x14:formula1>
          <xm:sqref>C16:C30</xm:sqref>
        </x14:dataValidation>
        <x14:dataValidation type="list" allowBlank="1" showInputMessage="1" showErrorMessage="1">
          <x14:formula1>
            <xm:f>'J:\AMK_OST\Positivlister\2024\Skemaer med ændringer\[Hillerød reg.pos.xlsx]SKJULT stillingsbetegnelser'!#REF!</xm:f>
          </x14:formula1>
          <xm:sqref>C186:C199</xm:sqref>
        </x14:dataValidation>
        <x14:dataValidation type="list" allowBlank="1" showInputMessage="1" showErrorMessage="1">
          <x14:formula1>
            <xm:f>'C:\Users\b009033\AppData\Local\Microsoft\Windows\INetCache\Content.Outlook\UGU22YFA\[Kopi af Høringsskema RAR Hovedstaden april. 2024.xlsx]SKJULT stillingsbetegnelser'!#REF!</xm:f>
          </x14:formula1>
          <xm:sqref>C351:C398</xm:sqref>
        </x14:dataValidation>
        <x14:dataValidation type="list" allowBlank="1" showInputMessage="1" showErrorMessage="1">
          <x14:formula1>
            <xm:f>'J:\AMK_OST\Positivlister\2024\Mellemregninger\Oktober\[Kopi af Høringsskema RAR Hovedstaden NRS okt. 2024.xlsx]SKJULT stillingsbetegnelser'!#REF!</xm:f>
          </x14:formula1>
          <xm:sqref>C106 C109 C112 C122:C123 C125 C128 C135 C145:C148</xm:sqref>
        </x14:dataValidation>
        <x14:dataValidation type="list" allowBlank="1" showInputMessage="1" showErrorMessage="1">
          <x14:formula1>
            <xm:f>'J:\AMK_OST\Positivlister\2024\Mellemregninger\Oktober\[TEC, Kopi af Høringsskema RAR Hovedstaden okt. 2024 Hospitalsserviceass..xlsx]SKJULT stillingsbetegnelser'!#REF!</xm:f>
          </x14:formula1>
          <xm:sqref>C337 C339:C340 C350</xm:sqref>
        </x14:dataValidation>
        <x14:dataValidation type="list" allowBlank="1" showInputMessage="1" showErrorMessage="1">
          <x14:formula1>
            <xm:f>'C:\Users\b009033\AppData\Local\Microsoft\Windows\INetCache\Content.Outlook\UGU22YFA\[Kopi af JKK Høringsskema RAR Hovedstaden april. 2024.xlsx]SKJULT stillingsbetegnelser'!#REF!</xm:f>
          </x14:formula1>
          <xm:sqref>C96 C98:C100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Positivliste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Sommer</dc:creator>
  <cp:lastModifiedBy>Henrik Foght Pedersen</cp:lastModifiedBy>
  <cp:lastPrinted>2024-09-30T08:38:10Z</cp:lastPrinted>
  <dcterms:created xsi:type="dcterms:W3CDTF">2023-02-17T07:07:30Z</dcterms:created>
  <dcterms:modified xsi:type="dcterms:W3CDTF">2025-02-13T12:14:06Z</dcterms:modified>
</cp:coreProperties>
</file>